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_OFERTA" sheetId="1" r:id="rId4"/>
    <sheet state="visible" name="OTRAS CONSIDERACIONES" sheetId="2" r:id="rId5"/>
    <sheet state="visible" name="OBLIGACIONES_ESPECÍFICAS" sheetId="3" r:id="rId6"/>
  </sheets>
  <definedNames/>
  <calcPr/>
  <extLst>
    <ext uri="GoogleSheetsCustomDataVersion2">
      <go:sheetsCustomData xmlns:go="http://customooxmlschemas.google.com/" r:id="rId7" roundtripDataChecksum="r4gTFiLmLF+ltcWCvhrsAB1/diUOxsRGu8vYyY/nGWQ="/>
    </ext>
  </extLst>
</workbook>
</file>

<file path=xl/sharedStrings.xml><?xml version="1.0" encoding="utf-8"?>
<sst xmlns="http://schemas.openxmlformats.org/spreadsheetml/2006/main" count="88" uniqueCount="72">
  <si>
    <t>Firma Representante Legal</t>
  </si>
  <si>
    <t>NOMBRE APELLIDO</t>
  </si>
  <si>
    <t>NIT</t>
  </si>
  <si>
    <t>NOMBRE EMPRESA</t>
  </si>
  <si>
    <t>Fecha Firma, Ciudad</t>
  </si>
  <si>
    <r>
      <rPr>
        <rFont val="Arial"/>
        <b/>
        <color theme="1"/>
        <sz val="11.0"/>
      </rPr>
      <t xml:space="preserve">NOTA:
</t>
    </r>
    <r>
      <rPr>
        <rFont val="Arial"/>
        <b val="0"/>
        <color theme="1"/>
        <sz val="11.0"/>
      </rPr>
      <t>- En la oferta se deberán considerar los descuentos especificados en la hoja denominada "Otras Consideraciones", además de incluir todos los impuestos de ley y aceptar las obligaciones específicas.
- Respecto al valor total de los diez (10) meses del servicio denominado “Servicio integral de reproducción documental y escáner”, se aclara que dicho valor corresponde a un estimado basado en el promedio mensual de reproducciones y escaneo realizados durante la vigencia 2025. Es importante considerar que este valor es agotable, es decir, podrá variar dependiendo del consumo mensual real. En caso de que el número de impresiones o escaneo supere el promedio histórico proyectado, el presupuesto asignado podría agotarse antes del período estimado, requiriendo ajustes o adiciones presupuestales según las necesidades del servicio y la disponibilidad de recursos.</t>
    </r>
  </si>
  <si>
    <t>Item</t>
  </si>
  <si>
    <t>Descripción del artículo</t>
  </si>
  <si>
    <t>Cantidad</t>
  </si>
  <si>
    <t>Precio unitario</t>
  </si>
  <si>
    <t>Precio total</t>
  </si>
  <si>
    <t>Servicio integral de reproducción documental y escáner</t>
  </si>
  <si>
    <t>Impresora multifuncional Laser B/N</t>
  </si>
  <si>
    <t>1.3</t>
  </si>
  <si>
    <t>Bandeja adicional</t>
  </si>
  <si>
    <t>1.4</t>
  </si>
  <si>
    <t>Soporte en sitio (Técnico en sitio durante la jornada laboral de la entidad, habilidades en Servidores de almacenamiento en red y gestión de controladores de dominio)</t>
  </si>
  <si>
    <t>1.5</t>
  </si>
  <si>
    <t>Reproducción tamaño carta y oficio</t>
  </si>
  <si>
    <t>1.6</t>
  </si>
  <si>
    <t>Escaneo de documento</t>
  </si>
  <si>
    <t>TOTAL MES</t>
  </si>
  <si>
    <t>TOTAL x 10 MESES DE SERVICIO</t>
  </si>
  <si>
    <t>Gestión Integral de Almacenamiento, Seguridad y Acceso a la Información</t>
  </si>
  <si>
    <t>Agente en sitio, responsable de la administración, monitoreo y optimización del NAS Server, asegurando la ejecución eficiente de copias de seguridad y la gestión óptima de la capacidad de almacenamiento. Asimismo, se encargará de la administración del controlador de dominio, la gestión de políticas de acceso, auditoría y monitoreo de seguridad, garantizando el cumplimiento de los lineamientos y normativas establecidas por la Oficina TIC.</t>
  </si>
  <si>
    <t>TOTAL</t>
  </si>
  <si>
    <t>3</t>
  </si>
  <si>
    <t>Optimización y respaldo</t>
  </si>
  <si>
    <t>3.1</t>
  </si>
  <si>
    <t>Servidor Rackmount 8 bahías, procesador ARM Quad Core 1.7GHz, 16GB DDR4 RAM, 2 puertos 10GbE SFP+, 3 puertos 2.5GbE, 1 puerto USB 3.0, fuente redundante, formato 1U (43.8mm altura), dimensiones 482.6 x 242mm, peso 2.65kg. Compatible con Hybrid Backup Sync, soporte RAID, almacenamiento de datos de respaldo automatizado.</t>
  </si>
  <si>
    <t>3.2</t>
  </si>
  <si>
    <t>Disco Duro NAS Western Digital Red Plus 10TBWD Red Plus 10TB para NAS, velocidad 7200 RPM, SATA 6 GB/s, tecnología CMR, cache 512MB, factor de forma 3.5", modelo WD100EFGX, optimizado para sistemas NAS de múltiples bahías, diseñado para disponibilidad 24/7.</t>
  </si>
  <si>
    <t>3.3</t>
  </si>
  <si>
    <t xml:space="preserve">UTM OPNsense DEC2752 Dispositivo Rack OPNsense™ Rackmountable 1U, procesador Quad Core 2.2GHz con 8 hilos, 8GB DDR4 RAM, almacenamiento 256GB SSD, 2 puertos SFP+ 10Gbps, 3 puertos 2.5GbE RJ45, 1 puerto USB 3.0, 1 puerto consola. Rendimiento: 10 Gbps throughput, 830Kpps, latencia 150us. Consumo: 15W típico. Software OPNsense® preinstalado (Open Source + 1 año Business Edition). </t>
  </si>
  <si>
    <t>Servicio integral de reproducción documental y escáner (Se debe tener en cuenta las obligaciones específicas)</t>
  </si>
  <si>
    <t>Gestión Integral de Almacenamiento, Seguridad y Acceso a la Información (Se debe tener en cuenta las obligaciones específicas)  x 10 Meses</t>
  </si>
  <si>
    <t>Optimización y respaldo (Se debe tener en cuenta las obligaciones específicas)</t>
  </si>
  <si>
    <t>Concepto</t>
  </si>
  <si>
    <t>Porcentaje (%)</t>
  </si>
  <si>
    <t>Estampilla Pro-Hospital Universitario</t>
  </si>
  <si>
    <t>Estampilla para el bienestar del adulto mayor</t>
  </si>
  <si>
    <t>Estampilla Procultura</t>
  </si>
  <si>
    <t>Tasa Pro-Deporte y Recreación</t>
  </si>
  <si>
    <t>2.5%</t>
  </si>
  <si>
    <t>Estampilla Pro-Universidad del Pacifico</t>
  </si>
  <si>
    <t>0.5%</t>
  </si>
  <si>
    <t>Reteica</t>
  </si>
  <si>
    <t>0.4% - 0.5%</t>
  </si>
  <si>
    <t>Retención en la fuente</t>
  </si>
  <si>
    <t>Declarante 2.5% - No Declarante 3.5%</t>
  </si>
  <si>
    <t>Retención del IVA</t>
  </si>
  <si>
    <t>15% (sobre el valor del IVA)</t>
  </si>
  <si>
    <t>Ítem</t>
  </si>
  <si>
    <t>Obligación</t>
  </si>
  <si>
    <t>Suministrar e instalar los dispositivos de digitalización, almacenamiento en NAS Server, servidores de impresión y elementos de optimización de infraestructura conforme a los requerimientos técnicos establecidos por la Oficina TIC y donde defina el supervisor del contrato.</t>
  </si>
  <si>
    <t>Configurar y administrar el NAS Server, asegurando la integración con el controlador de dominio de la entidad, estableciendo políticas de acceso y replicación de datos que garanticen la seguridad y disponibilidad de la información.</t>
  </si>
  <si>
    <t>Garantizar la operación continua del sistema de almacenamiento mediante copias de seguridad automatizadas, monitoreo de capacidad y aplicación de estrategias de redundancia para la protección de los datos.</t>
  </si>
  <si>
    <t>Realizar la instalación y puesta en marcha de los dispositivos de impresión multifuncionales con funcionalidades de escaneo y digitalización, asegurando su correcta conectividad con la red institucional.</t>
  </si>
  <si>
    <t>Capacitar al personal designado por el Municipio en la administración y uso eficiente de los dispositivos tecnológicos suministrados, incluyendo el manejo del NAS Server, políticas de seguridad y control de accesos.</t>
  </si>
  <si>
    <t>Proveer un agente en sitio para la administración operativa del NAS Server, monitoreo y optimización de la infraestructura de almacenamiento, asegurando el cumplimiento de las políticas definidas por la Oficina TIC.</t>
  </si>
  <si>
    <t>Implementar y administrar un sistema centralizado de impresión, gestionando colas de impresión, reducción de tráfico de red y autenticación de usuarios para mejorar la seguridad en el manejo de documentos.</t>
  </si>
  <si>
    <t>Mantener operativos los equipos suministrados, garantizando disponibilidad de repuestos y consumibles esenciales para la operatividad continua de las impresoras y escáneres en todas las dependencias municipales.</t>
  </si>
  <si>
    <t>Brindar soporte técnico remoto y en sitio, atendiendo incidentes y garantizando tiempos de respuesta óptimos para minimizar interrupciones en los procesos administrativos.</t>
  </si>
  <si>
    <t>Asegurar la compatibilidad y escalabilidad de los sistemas de almacenamiento, permitiendo la expansión de la infraestructura sin afectar la operatividad ni generar costos excesivos para la entidad.</t>
  </si>
  <si>
    <t>Implementar mecanismos de seguridad avanzados, como autenticación de usuarios en los servidores de impresión, auditoría de accesos para fortalecer la protección de la información institucional.</t>
  </si>
  <si>
    <t>Respetar los tiempos de entrega y puesta en marcha de los servicios contratados, garantizando el cumplimiento del cronograma establecido y evitando retrasos que afecten la operación de la entidad.</t>
  </si>
  <si>
    <t>1.13</t>
  </si>
  <si>
    <t>Garantizar la calidad y durabilidad de los equipos tecnológicos suministrados, asegurando su funcionamiento óptimo durante la vigencia del contrato y procediendo con reemplazos inmediatos en caso de fallas.</t>
  </si>
  <si>
    <t>1.14</t>
  </si>
  <si>
    <t>Realizar mantenimientos preventivos y correctivos en la infraestructura tecnológica instalada, asegurando el óptimo rendimiento y la prolongación de la vida útil de los equipos.</t>
  </si>
  <si>
    <t>1.15</t>
  </si>
  <si>
    <t>Cumplir con las normativas y estándares de seguridad de la información, alineando todas las configuraciones y procedimientos a los lineamientos de la política de Gobierno Digital y seguridad informática de la entidad.</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</si>
</sst>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
    <numFmt numFmtId="165" formatCode="\$#,##0"/>
    <numFmt numFmtId="166" formatCode="[$$]#,##0"/>
    <numFmt numFmtId="167" formatCode="#,##0.000"/>
  </numFmts>
  <fonts count="9">
    <font>
      <sz val="10.0"/>
      <color rgb="FF000000"/>
      <name val="Arial"/>
      <scheme val="minor"/>
    </font>
    <font>
      <sz val="11.0"/>
      <color theme="1"/>
      <name val="Arial"/>
    </font>
    <font>
      <b/>
      <sz val="11.0"/>
      <color theme="1"/>
      <name val="Arial"/>
    </font>
    <font/>
    <font>
      <b/>
      <sz val="12.0"/>
      <color theme="1"/>
      <name val="Arial"/>
    </font>
    <font>
      <color rgb="FF000000"/>
      <name val="Arial"/>
    </font>
    <font>
      <color rgb="FF222222"/>
      <name val="Arial"/>
    </font>
    <font>
      <b/>
      <sz val="11.0"/>
      <color rgb="FF000000"/>
      <name val="Arial"/>
    </font>
    <font>
      <sz val="11.0"/>
      <color rgb="FF000000"/>
      <name val="Arial"/>
    </font>
  </fonts>
  <fills count="6">
    <fill>
      <patternFill patternType="none"/>
    </fill>
    <fill>
      <patternFill patternType="lightGray"/>
    </fill>
    <fill>
      <patternFill patternType="solid">
        <fgColor rgb="FFF2F2F2"/>
        <bgColor rgb="FFF2F2F2"/>
      </patternFill>
    </fill>
    <fill>
      <patternFill patternType="solid">
        <fgColor rgb="FFFFFFFF"/>
        <bgColor rgb="FFFFFFFF"/>
      </patternFill>
    </fill>
    <fill>
      <patternFill patternType="solid">
        <fgColor rgb="FFBFBFBF"/>
        <bgColor rgb="FFBFBFBF"/>
      </patternFill>
    </fill>
    <fill>
      <patternFill patternType="solid">
        <fgColor rgb="FFEFEFEF"/>
        <bgColor rgb="FFEFEFEF"/>
      </patternFill>
    </fill>
  </fills>
  <borders count="19">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border>
    <border>
      <right style="thin">
        <color rgb="FF000000"/>
      </right>
      <top style="thin">
        <color rgb="FF000000"/>
      </top>
      <bottom/>
    </border>
    <border>
      <left/>
      <right style="thin">
        <color rgb="FF000000"/>
      </right>
      <top style="thin">
        <color rgb="FF000000"/>
      </top>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s>
  <cellStyleXfs count="1">
    <xf borderId="0" fillId="0" fontId="0" numFmtId="0" applyAlignment="1" applyFont="1"/>
  </cellStyleXfs>
  <cellXfs count="75">
    <xf borderId="0" fillId="0" fontId="0" numFmtId="0" xfId="0" applyAlignment="1" applyFont="1">
      <alignment readingOrder="0" shrinkToFit="0" vertical="bottom" wrapText="0"/>
    </xf>
    <xf borderId="0" fillId="0" fontId="1" numFmtId="0" xfId="0" applyAlignment="1" applyFont="1">
      <alignment shrinkToFit="0" vertical="bottom" wrapText="0"/>
    </xf>
    <xf borderId="1" fillId="2" fontId="2" numFmtId="0" xfId="0" applyAlignment="1" applyBorder="1" applyFill="1" applyFont="1">
      <alignment shrinkToFit="0" vertical="bottom" wrapText="1"/>
    </xf>
    <xf borderId="2" fillId="0" fontId="3" numFmtId="0" xfId="0" applyBorder="1" applyFont="1"/>
    <xf borderId="1" fillId="0" fontId="1" numFmtId="0" xfId="0" applyAlignment="1" applyBorder="1" applyFont="1">
      <alignment shrinkToFit="0" vertical="bottom" wrapText="0"/>
    </xf>
    <xf borderId="3" fillId="0" fontId="3" numFmtId="0" xfId="0" applyBorder="1" applyFont="1"/>
    <xf borderId="4" fillId="0" fontId="1" numFmtId="0" xfId="0" applyAlignment="1" applyBorder="1" applyFont="1">
      <alignment shrinkToFit="0" vertical="bottom" wrapText="0"/>
    </xf>
    <xf borderId="5" fillId="0" fontId="3" numFmtId="0" xfId="0" applyBorder="1" applyFont="1"/>
    <xf borderId="6" fillId="0" fontId="3" numFmtId="0" xfId="0" applyBorder="1" applyFont="1"/>
    <xf borderId="7" fillId="3" fontId="1" numFmtId="0" xfId="0" applyAlignment="1" applyBorder="1" applyFill="1" applyFont="1">
      <alignment shrinkToFit="0" vertical="bottom" wrapText="0"/>
    </xf>
    <xf borderId="1" fillId="3" fontId="2" numFmtId="0" xfId="0" applyAlignment="1" applyBorder="1" applyFont="1">
      <alignment readingOrder="0" shrinkToFit="0" vertical="bottom" wrapText="1"/>
    </xf>
    <xf borderId="8" fillId="4" fontId="2" numFmtId="0" xfId="0" applyAlignment="1" applyBorder="1" applyFill="1" applyFont="1">
      <alignment horizontal="center" shrinkToFit="0" vertical="bottom" wrapText="1"/>
    </xf>
    <xf borderId="9" fillId="4" fontId="2" numFmtId="0" xfId="0" applyAlignment="1" applyBorder="1" applyFont="1">
      <alignment horizontal="center" shrinkToFit="0" vertical="bottom" wrapText="1"/>
    </xf>
    <xf borderId="10" fillId="0" fontId="3" numFmtId="0" xfId="0" applyBorder="1" applyFont="1"/>
    <xf borderId="11" fillId="4" fontId="2" numFmtId="0" xfId="0" applyAlignment="1" applyBorder="1" applyFont="1">
      <alignment horizontal="center" shrinkToFit="0" vertical="bottom" wrapText="1"/>
    </xf>
    <xf borderId="12" fillId="2" fontId="4" numFmtId="0" xfId="0" applyAlignment="1" applyBorder="1" applyFont="1">
      <alignment horizontal="center" shrinkToFit="0" vertical="bottom" wrapText="1"/>
    </xf>
    <xf borderId="13" fillId="2" fontId="4" numFmtId="0" xfId="0" applyAlignment="1" applyBorder="1" applyFont="1">
      <alignment shrinkToFit="0" vertical="bottom" wrapText="0"/>
    </xf>
    <xf borderId="13" fillId="2" fontId="1" numFmtId="0" xfId="0" applyAlignment="1" applyBorder="1" applyFont="1">
      <alignment shrinkToFit="0" vertical="bottom" wrapText="0"/>
    </xf>
    <xf borderId="14" fillId="2" fontId="1" numFmtId="0" xfId="0" applyAlignment="1" applyBorder="1" applyFont="1">
      <alignment shrinkToFit="0" vertical="bottom" wrapText="0"/>
    </xf>
    <xf borderId="15" fillId="0" fontId="1" numFmtId="164" xfId="0" applyAlignment="1" applyBorder="1" applyFont="1" applyNumberFormat="1">
      <alignment horizontal="center" shrinkToFit="0" vertical="bottom" wrapText="1"/>
    </xf>
    <xf borderId="1" fillId="0" fontId="1" numFmtId="0" xfId="0" applyAlignment="1" applyBorder="1" applyFont="1">
      <alignment shrinkToFit="0" vertical="bottom" wrapText="1"/>
    </xf>
    <xf borderId="6" fillId="0" fontId="1" numFmtId="0" xfId="0" applyAlignment="1" applyBorder="1" applyFont="1">
      <alignment horizontal="center" readingOrder="0" shrinkToFit="0" vertical="center" wrapText="1"/>
    </xf>
    <xf borderId="6" fillId="0" fontId="1" numFmtId="165" xfId="0" applyAlignment="1" applyBorder="1" applyFont="1" applyNumberFormat="1">
      <alignment horizontal="right" shrinkToFit="0" vertical="bottom" wrapText="0"/>
    </xf>
    <xf borderId="6" fillId="0" fontId="1" numFmtId="166" xfId="0" applyAlignment="1" applyBorder="1" applyFont="1" applyNumberFormat="1">
      <alignment horizontal="right" shrinkToFit="0" vertical="bottom" wrapText="0"/>
    </xf>
    <xf borderId="6" fillId="0" fontId="1" numFmtId="0" xfId="0" applyAlignment="1" applyBorder="1" applyFont="1">
      <alignment horizontal="center" shrinkToFit="0" vertical="center" wrapText="1"/>
    </xf>
    <xf borderId="16" fillId="3" fontId="1" numFmtId="164" xfId="0" applyAlignment="1" applyBorder="1" applyFont="1" applyNumberFormat="1">
      <alignment horizontal="center" shrinkToFit="0" vertical="bottom" wrapText="1"/>
    </xf>
    <xf borderId="1" fillId="3" fontId="1" numFmtId="0" xfId="0" applyAlignment="1" applyBorder="1" applyFont="1">
      <alignment shrinkToFit="0" vertical="bottom" wrapText="1"/>
    </xf>
    <xf borderId="14" fillId="3" fontId="1" numFmtId="0" xfId="0" applyAlignment="1" applyBorder="1" applyFont="1">
      <alignment horizontal="center" shrinkToFit="0" vertical="center" wrapText="1"/>
    </xf>
    <xf borderId="14" fillId="3" fontId="1" numFmtId="165" xfId="0" applyAlignment="1" applyBorder="1" applyFont="1" applyNumberFormat="1">
      <alignment horizontal="right" shrinkToFit="0" vertical="bottom" wrapText="0"/>
    </xf>
    <xf borderId="8" fillId="0" fontId="1" numFmtId="164" xfId="0" applyAlignment="1" applyBorder="1" applyFont="1" applyNumberFormat="1">
      <alignment horizontal="center" shrinkToFit="0" vertical="bottom" wrapText="1"/>
    </xf>
    <xf borderId="3" fillId="0" fontId="1" numFmtId="167" xfId="0" applyAlignment="1" applyBorder="1" applyFont="1" applyNumberFormat="1">
      <alignment horizontal="center" readingOrder="0" shrinkToFit="0" vertical="center" wrapText="1"/>
    </xf>
    <xf borderId="8" fillId="0" fontId="5" numFmtId="167" xfId="0" applyAlignment="1" applyBorder="1" applyFont="1" applyNumberFormat="1">
      <alignment horizontal="center" readingOrder="0"/>
    </xf>
    <xf borderId="4" fillId="0" fontId="2" numFmtId="0" xfId="0" applyAlignment="1" applyBorder="1" applyFont="1">
      <alignment horizontal="right" shrinkToFit="0" vertical="bottom" wrapText="1"/>
    </xf>
    <xf borderId="6" fillId="0" fontId="1" numFmtId="165" xfId="0" applyAlignment="1" applyBorder="1" applyFont="1" applyNumberFormat="1">
      <alignment horizontal="right" shrinkToFit="0" vertical="bottom" wrapText="1"/>
    </xf>
    <xf borderId="8" fillId="0" fontId="1" numFmtId="165" xfId="0" applyAlignment="1" applyBorder="1" applyFont="1" applyNumberFormat="1">
      <alignment horizontal="right" shrinkToFit="0" vertical="bottom" wrapText="1"/>
    </xf>
    <xf borderId="5" fillId="0" fontId="1" numFmtId="164" xfId="0" applyAlignment="1" applyBorder="1" applyFont="1" applyNumberFormat="1">
      <alignment shrinkToFit="0" vertical="bottom" wrapText="0"/>
    </xf>
    <xf borderId="5" fillId="0" fontId="1" numFmtId="0" xfId="0" applyAlignment="1" applyBorder="1" applyFont="1">
      <alignment shrinkToFit="0" vertical="bottom" wrapText="0"/>
    </xf>
    <xf borderId="5" fillId="0" fontId="1" numFmtId="165" xfId="0" applyAlignment="1" applyBorder="1" applyFont="1" applyNumberFormat="1">
      <alignment shrinkToFit="0" vertical="bottom" wrapText="0"/>
    </xf>
    <xf borderId="16" fillId="4" fontId="2" numFmtId="0" xfId="0" applyAlignment="1" applyBorder="1" applyFont="1">
      <alignment horizontal="center" shrinkToFit="0" vertical="bottom" wrapText="1"/>
    </xf>
    <xf borderId="17" fillId="4" fontId="2" numFmtId="0" xfId="0" applyAlignment="1" applyBorder="1" applyFont="1">
      <alignment horizontal="center" shrinkToFit="0" vertical="bottom" wrapText="1"/>
    </xf>
    <xf borderId="18" fillId="4" fontId="1" numFmtId="0" xfId="0" applyAlignment="1" applyBorder="1" applyFont="1">
      <alignment shrinkToFit="0" vertical="bottom" wrapText="0"/>
    </xf>
    <xf borderId="14" fillId="4" fontId="2" numFmtId="0" xfId="0" applyAlignment="1" applyBorder="1" applyFont="1">
      <alignment horizontal="center" shrinkToFit="0" vertical="bottom" wrapText="1"/>
    </xf>
    <xf borderId="16" fillId="3" fontId="1" numFmtId="164" xfId="0" applyAlignment="1" applyBorder="1" applyFont="1" applyNumberFormat="1">
      <alignment horizontal="center" shrinkToFit="0" vertical="center" wrapText="1"/>
    </xf>
    <xf borderId="1" fillId="3" fontId="1" numFmtId="0" xfId="0" applyAlignment="1" applyBorder="1" applyFont="1">
      <alignment shrinkToFit="0" vertical="center" wrapText="1"/>
    </xf>
    <xf borderId="14" fillId="3" fontId="1" numFmtId="165" xfId="0" applyAlignment="1" applyBorder="1" applyFont="1" applyNumberFormat="1">
      <alignment horizontal="right" shrinkToFit="0" vertical="center" wrapText="0"/>
    </xf>
    <xf borderId="4" fillId="0" fontId="2" numFmtId="0" xfId="0" applyAlignment="1" applyBorder="1" applyFont="1">
      <alignment horizontal="right" shrinkToFit="0" vertical="bottom" wrapText="0"/>
    </xf>
    <xf borderId="4" fillId="0" fontId="2" numFmtId="0" xfId="0" applyAlignment="1" applyBorder="1" applyFont="1">
      <alignment horizontal="right" readingOrder="0" shrinkToFit="0" vertical="bottom" wrapText="1"/>
    </xf>
    <xf borderId="12" fillId="3" fontId="1" numFmtId="164" xfId="0" applyAlignment="1" applyBorder="1" applyFont="1" applyNumberFormat="1">
      <alignment shrinkToFit="0" vertical="bottom" wrapText="0"/>
    </xf>
    <xf borderId="13" fillId="3" fontId="1" numFmtId="0" xfId="0" applyAlignment="1" applyBorder="1" applyFont="1">
      <alignment shrinkToFit="0" vertical="bottom" wrapText="0"/>
    </xf>
    <xf borderId="13" fillId="3" fontId="1" numFmtId="165" xfId="0" applyAlignment="1" applyBorder="1" applyFont="1" applyNumberFormat="1">
      <alignment shrinkToFit="0" vertical="bottom" wrapText="0"/>
    </xf>
    <xf borderId="14" fillId="3" fontId="1" numFmtId="165" xfId="0" applyAlignment="1" applyBorder="1" applyFont="1" applyNumberFormat="1">
      <alignment shrinkToFit="0" vertical="bottom" wrapText="0"/>
    </xf>
    <xf borderId="16" fillId="4" fontId="2" numFmtId="164" xfId="0" applyAlignment="1" applyBorder="1" applyFont="1" applyNumberFormat="1">
      <alignment horizontal="center" shrinkToFit="0" vertical="bottom" wrapText="1"/>
    </xf>
    <xf borderId="14" fillId="4" fontId="2" numFmtId="165" xfId="0" applyAlignment="1" applyBorder="1" applyFont="1" applyNumberFormat="1">
      <alignment horizontal="center" shrinkToFit="0" vertical="bottom" wrapText="1"/>
    </xf>
    <xf borderId="12" fillId="2" fontId="4" numFmtId="49" xfId="0" applyAlignment="1" applyBorder="1" applyFont="1" applyNumberFormat="1">
      <alignment horizontal="center" shrinkToFit="0" vertical="bottom" wrapText="1"/>
    </xf>
    <xf borderId="13" fillId="2" fontId="4" numFmtId="0" xfId="0" applyAlignment="1" applyBorder="1" applyFont="1">
      <alignment shrinkToFit="0" vertical="bottom" wrapText="1"/>
    </xf>
    <xf borderId="13" fillId="2" fontId="1" numFmtId="165" xfId="0" applyAlignment="1" applyBorder="1" applyFont="1" applyNumberFormat="1">
      <alignment shrinkToFit="0" vertical="bottom" wrapText="0"/>
    </xf>
    <xf borderId="14" fillId="2" fontId="1" numFmtId="165" xfId="0" applyAlignment="1" applyBorder="1" applyFont="1" applyNumberFormat="1">
      <alignment shrinkToFit="0" vertical="bottom" wrapText="0"/>
    </xf>
    <xf borderId="15" fillId="0" fontId="1" numFmtId="49" xfId="0" applyAlignment="1" applyBorder="1" applyFont="1" applyNumberFormat="1">
      <alignment horizontal="center" shrinkToFit="0" vertical="bottom" wrapText="1"/>
    </xf>
    <xf borderId="4" fillId="0" fontId="1" numFmtId="0" xfId="0" applyAlignment="1" applyBorder="1" applyFont="1">
      <alignment readingOrder="0" shrinkToFit="0" vertical="bottom" wrapText="1"/>
    </xf>
    <xf borderId="6" fillId="0" fontId="1" numFmtId="165" xfId="0" applyAlignment="1" applyBorder="1" applyFont="1" applyNumberFormat="1">
      <alignment horizontal="right" shrinkToFit="0" vertical="center" wrapText="0"/>
    </xf>
    <xf borderId="5" fillId="0" fontId="6" numFmtId="0" xfId="0" applyAlignment="1" applyBorder="1" applyFont="1">
      <alignment readingOrder="0" shrinkToFit="0" wrapText="1"/>
    </xf>
    <xf borderId="0" fillId="0" fontId="1" numFmtId="165" xfId="0" applyAlignment="1" applyFont="1" applyNumberFormat="1">
      <alignment shrinkToFit="0" vertical="bottom" wrapText="0"/>
    </xf>
    <xf borderId="1" fillId="4" fontId="2" numFmtId="0" xfId="0" applyAlignment="1" applyBorder="1" applyFont="1">
      <alignment horizontal="center" shrinkToFit="0" vertical="bottom" wrapText="1"/>
    </xf>
    <xf borderId="1" fillId="4" fontId="2" numFmtId="165" xfId="0" applyAlignment="1" applyBorder="1" applyFont="1" applyNumberFormat="1">
      <alignment horizontal="center" shrinkToFit="0" vertical="bottom" wrapText="1"/>
    </xf>
    <xf borderId="8" fillId="0" fontId="1" numFmtId="0" xfId="0" applyAlignment="1" applyBorder="1" applyFont="1">
      <alignment horizontal="center" shrinkToFit="0" vertical="bottom" wrapText="0"/>
    </xf>
    <xf borderId="1" fillId="0" fontId="1" numFmtId="165" xfId="0" applyAlignment="1" applyBorder="1" applyFont="1" applyNumberFormat="1">
      <alignment horizontal="right" shrinkToFit="0" vertical="bottom" wrapText="0"/>
    </xf>
    <xf borderId="1" fillId="3" fontId="1" numFmtId="0" xfId="0" applyAlignment="1" applyBorder="1" applyFont="1">
      <alignment readingOrder="0" shrinkToFit="0" vertical="bottom" wrapText="1"/>
    </xf>
    <xf borderId="1" fillId="0" fontId="2" numFmtId="0" xfId="0" applyAlignment="1" applyBorder="1" applyFont="1">
      <alignment horizontal="right" shrinkToFit="0" vertical="bottom" wrapText="0"/>
    </xf>
    <xf borderId="8" fillId="0" fontId="7" numFmtId="0" xfId="0" applyAlignment="1" applyBorder="1" applyFont="1">
      <alignment horizontal="center" shrinkToFit="0" vertical="bottom" wrapText="1"/>
    </xf>
    <xf borderId="8" fillId="0" fontId="8" numFmtId="0" xfId="0" applyAlignment="1" applyBorder="1" applyFont="1">
      <alignment shrinkToFit="0" vertical="bottom" wrapText="1"/>
    </xf>
    <xf borderId="8" fillId="0" fontId="8" numFmtId="9" xfId="0" applyAlignment="1" applyBorder="1" applyFont="1" applyNumberFormat="1">
      <alignment horizontal="center" shrinkToFit="0" vertical="bottom" wrapText="1"/>
    </xf>
    <xf borderId="8" fillId="0" fontId="8" numFmtId="0" xfId="0" applyAlignment="1" applyBorder="1" applyFont="1">
      <alignment horizontal="center" shrinkToFit="0" vertical="bottom" wrapText="1"/>
    </xf>
    <xf borderId="8" fillId="5" fontId="2" numFmtId="0" xfId="0" applyAlignment="1" applyBorder="1" applyFill="1" applyFont="1">
      <alignment horizontal="center" shrinkToFit="0" vertical="bottom" wrapText="0"/>
    </xf>
    <xf borderId="8" fillId="0" fontId="1" numFmtId="164" xfId="0" applyAlignment="1" applyBorder="1" applyFont="1" applyNumberFormat="1">
      <alignment horizontal="center" shrinkToFit="0" vertical="bottom" wrapText="0"/>
    </xf>
    <xf borderId="8" fillId="0" fontId="1" numFmtId="0" xfId="0" applyAlignment="1" applyBorder="1" applyFont="1">
      <alignmen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6.63"/>
    <col customWidth="1" min="2" max="2" width="47.5"/>
    <col customWidth="1" min="5" max="5" width="15.5"/>
    <col customWidth="1" min="6" max="6" width="21.25"/>
  </cols>
  <sheetData>
    <row r="1">
      <c r="A1" s="1"/>
      <c r="B1" s="1"/>
      <c r="C1" s="1"/>
      <c r="D1" s="1"/>
      <c r="E1" s="1"/>
      <c r="F1" s="1"/>
    </row>
    <row r="2" ht="15.0" customHeight="1">
      <c r="A2" s="2" t="s">
        <v>0</v>
      </c>
      <c r="B2" s="3"/>
      <c r="C2" s="4"/>
      <c r="D2" s="3"/>
      <c r="E2" s="3"/>
      <c r="F2" s="5"/>
    </row>
    <row r="3" ht="15.0" customHeight="1">
      <c r="A3" s="2" t="s">
        <v>1</v>
      </c>
      <c r="B3" s="5"/>
      <c r="C3" s="6"/>
      <c r="D3" s="7"/>
      <c r="E3" s="7"/>
      <c r="F3" s="8"/>
    </row>
    <row r="4" ht="15.0" customHeight="1">
      <c r="A4" s="2" t="s">
        <v>2</v>
      </c>
      <c r="B4" s="5"/>
      <c r="C4" s="4"/>
      <c r="D4" s="3"/>
      <c r="E4" s="3"/>
      <c r="F4" s="5"/>
    </row>
    <row r="5" ht="15.0" customHeight="1">
      <c r="A5" s="2" t="s">
        <v>3</v>
      </c>
      <c r="B5" s="5"/>
      <c r="C5" s="4"/>
      <c r="D5" s="3"/>
      <c r="E5" s="3"/>
      <c r="F5" s="5"/>
    </row>
    <row r="6" ht="15.0" customHeight="1">
      <c r="A6" s="2" t="s">
        <v>4</v>
      </c>
      <c r="B6" s="5"/>
      <c r="C6" s="4"/>
      <c r="D6" s="3"/>
      <c r="E6" s="3"/>
      <c r="F6" s="5"/>
    </row>
    <row r="7" ht="15.75" customHeight="1">
      <c r="A7" s="9"/>
      <c r="B7" s="9"/>
      <c r="C7" s="9"/>
      <c r="D7" s="9"/>
      <c r="E7" s="9"/>
      <c r="F7" s="9"/>
    </row>
    <row r="8" ht="116.25" customHeight="1">
      <c r="A8" s="10" t="s">
        <v>5</v>
      </c>
      <c r="B8" s="3"/>
      <c r="C8" s="3"/>
      <c r="D8" s="3"/>
      <c r="E8" s="3"/>
      <c r="F8" s="5"/>
    </row>
    <row r="9" ht="15.75" customHeight="1">
      <c r="A9" s="9"/>
      <c r="B9" s="9"/>
      <c r="C9" s="9"/>
      <c r="D9" s="9"/>
      <c r="E9" s="9"/>
      <c r="F9" s="9"/>
    </row>
    <row r="10" ht="15.0" customHeight="1">
      <c r="A10" s="11" t="s">
        <v>6</v>
      </c>
      <c r="B10" s="12" t="s">
        <v>7</v>
      </c>
      <c r="C10" s="13"/>
      <c r="D10" s="14" t="s">
        <v>8</v>
      </c>
      <c r="E10" s="14" t="s">
        <v>9</v>
      </c>
      <c r="F10" s="14" t="s">
        <v>10</v>
      </c>
    </row>
    <row r="11" ht="15.75" customHeight="1">
      <c r="A11" s="15">
        <v>1.0</v>
      </c>
      <c r="B11" s="16" t="s">
        <v>11</v>
      </c>
      <c r="C11" s="17"/>
      <c r="D11" s="17"/>
      <c r="E11" s="17"/>
      <c r="F11" s="18"/>
    </row>
    <row r="12" ht="15.75" customHeight="1">
      <c r="A12" s="19">
        <v>45292.0</v>
      </c>
      <c r="B12" s="20" t="s">
        <v>12</v>
      </c>
      <c r="C12" s="5"/>
      <c r="D12" s="21">
        <v>46.0</v>
      </c>
      <c r="E12" s="22"/>
      <c r="F12" s="23">
        <f t="shared" ref="F12:F16" si="1">D12*E12</f>
        <v>0</v>
      </c>
    </row>
    <row r="13" ht="15.75" customHeight="1">
      <c r="A13" s="19" t="s">
        <v>13</v>
      </c>
      <c r="B13" s="20" t="s">
        <v>14</v>
      </c>
      <c r="C13" s="5"/>
      <c r="D13" s="24">
        <v>9.0</v>
      </c>
      <c r="E13" s="22"/>
      <c r="F13" s="23">
        <f t="shared" si="1"/>
        <v>0</v>
      </c>
    </row>
    <row r="14" ht="43.5" customHeight="1">
      <c r="A14" s="25" t="s">
        <v>15</v>
      </c>
      <c r="B14" s="26" t="s">
        <v>16</v>
      </c>
      <c r="C14" s="5"/>
      <c r="D14" s="27">
        <v>1.0</v>
      </c>
      <c r="E14" s="28"/>
      <c r="F14" s="23">
        <f t="shared" si="1"/>
        <v>0</v>
      </c>
    </row>
    <row r="15" ht="15.75" customHeight="1">
      <c r="A15" s="29" t="s">
        <v>17</v>
      </c>
      <c r="B15" s="4" t="s">
        <v>18</v>
      </c>
      <c r="C15" s="5"/>
      <c r="D15" s="30">
        <v>369.238</v>
      </c>
      <c r="E15" s="22"/>
      <c r="F15" s="23">
        <f t="shared" si="1"/>
        <v>0</v>
      </c>
    </row>
    <row r="16" ht="15.75" customHeight="1">
      <c r="A16" s="19" t="s">
        <v>19</v>
      </c>
      <c r="B16" s="4" t="s">
        <v>20</v>
      </c>
      <c r="C16" s="5"/>
      <c r="D16" s="31">
        <v>193.643</v>
      </c>
      <c r="E16" s="22"/>
      <c r="F16" s="23">
        <f t="shared" si="1"/>
        <v>0</v>
      </c>
    </row>
    <row r="17" ht="15.75" customHeight="1">
      <c r="A17" s="32" t="s">
        <v>21</v>
      </c>
      <c r="B17" s="7"/>
      <c r="C17" s="7"/>
      <c r="D17" s="7"/>
      <c r="E17" s="8"/>
      <c r="F17" s="33">
        <f>SUM(F12:F16)</f>
        <v>0</v>
      </c>
    </row>
    <row r="18" ht="15.0" customHeight="1">
      <c r="A18" s="32" t="s">
        <v>22</v>
      </c>
      <c r="B18" s="7"/>
      <c r="C18" s="7"/>
      <c r="D18" s="7"/>
      <c r="E18" s="8"/>
      <c r="F18" s="34">
        <f>F17*10</f>
        <v>0</v>
      </c>
    </row>
    <row r="19" ht="15.75" customHeight="1">
      <c r="A19" s="35"/>
      <c r="B19" s="36"/>
      <c r="C19" s="36"/>
      <c r="D19" s="36"/>
      <c r="E19" s="37"/>
      <c r="F19" s="37"/>
    </row>
    <row r="20" ht="15.75" customHeight="1">
      <c r="A20" s="38" t="s">
        <v>6</v>
      </c>
      <c r="B20" s="39" t="s">
        <v>7</v>
      </c>
      <c r="C20" s="40"/>
      <c r="D20" s="41" t="s">
        <v>8</v>
      </c>
      <c r="E20" s="41" t="s">
        <v>9</v>
      </c>
      <c r="F20" s="41" t="s">
        <v>10</v>
      </c>
    </row>
    <row r="21" ht="15.75" customHeight="1">
      <c r="A21" s="15">
        <v>2.0</v>
      </c>
      <c r="B21" s="16" t="s">
        <v>23</v>
      </c>
      <c r="C21" s="17"/>
      <c r="D21" s="17"/>
      <c r="E21" s="17"/>
      <c r="F21" s="18"/>
    </row>
    <row r="22" ht="102.75" customHeight="1">
      <c r="A22" s="42">
        <v>45659.0</v>
      </c>
      <c r="B22" s="43" t="s">
        <v>24</v>
      </c>
      <c r="C22" s="5"/>
      <c r="D22" s="27">
        <v>1.0</v>
      </c>
      <c r="E22" s="44"/>
      <c r="F22" s="44">
        <f>D22*E22</f>
        <v>0</v>
      </c>
    </row>
    <row r="23" ht="15.75" customHeight="1">
      <c r="A23" s="45" t="s">
        <v>25</v>
      </c>
      <c r="B23" s="7"/>
      <c r="C23" s="7"/>
      <c r="D23" s="7"/>
      <c r="E23" s="8"/>
      <c r="F23" s="22">
        <f>F22</f>
        <v>0</v>
      </c>
    </row>
    <row r="24" ht="15.0" customHeight="1">
      <c r="A24" s="46" t="s">
        <v>22</v>
      </c>
      <c r="B24" s="7"/>
      <c r="C24" s="7"/>
      <c r="D24" s="7"/>
      <c r="E24" s="8"/>
      <c r="F24" s="22">
        <f>F23*10</f>
        <v>0</v>
      </c>
    </row>
    <row r="25" ht="15.75" customHeight="1">
      <c r="A25" s="47"/>
      <c r="B25" s="48"/>
      <c r="C25" s="48"/>
      <c r="D25" s="48"/>
      <c r="E25" s="49"/>
      <c r="F25" s="50"/>
    </row>
    <row r="26" ht="15.75" customHeight="1">
      <c r="A26" s="51" t="s">
        <v>6</v>
      </c>
      <c r="B26" s="39" t="s">
        <v>7</v>
      </c>
      <c r="C26" s="40"/>
      <c r="D26" s="41" t="s">
        <v>8</v>
      </c>
      <c r="E26" s="52" t="s">
        <v>9</v>
      </c>
      <c r="F26" s="52" t="s">
        <v>10</v>
      </c>
    </row>
    <row r="27" ht="15.75" customHeight="1">
      <c r="A27" s="53" t="s">
        <v>26</v>
      </c>
      <c r="B27" s="54" t="s">
        <v>27</v>
      </c>
      <c r="C27" s="17"/>
      <c r="D27" s="17"/>
      <c r="E27" s="55"/>
      <c r="F27" s="56"/>
    </row>
    <row r="28">
      <c r="A28" s="57" t="s">
        <v>28</v>
      </c>
      <c r="B28" s="58" t="s">
        <v>29</v>
      </c>
      <c r="C28" s="8"/>
      <c r="D28" s="21">
        <v>1.0</v>
      </c>
      <c r="E28" s="44"/>
      <c r="F28" s="59">
        <f t="shared" ref="F28:F30" si="2">D28*E28</f>
        <v>0</v>
      </c>
    </row>
    <row r="29">
      <c r="A29" s="57" t="s">
        <v>30</v>
      </c>
      <c r="B29" s="60" t="s">
        <v>31</v>
      </c>
      <c r="C29" s="8"/>
      <c r="D29" s="21">
        <v>8.0</v>
      </c>
      <c r="E29" s="44"/>
      <c r="F29" s="59">
        <f t="shared" si="2"/>
        <v>0</v>
      </c>
    </row>
    <row r="30">
      <c r="A30" s="57" t="s">
        <v>32</v>
      </c>
      <c r="B30" s="58" t="s">
        <v>33</v>
      </c>
      <c r="C30" s="8"/>
      <c r="D30" s="21">
        <v>1.0</v>
      </c>
      <c r="E30" s="44"/>
      <c r="F30" s="59">
        <f t="shared" si="2"/>
        <v>0</v>
      </c>
    </row>
    <row r="31" ht="15.75" customHeight="1">
      <c r="A31" s="45" t="s">
        <v>25</v>
      </c>
      <c r="B31" s="7"/>
      <c r="C31" s="7"/>
      <c r="D31" s="7"/>
      <c r="E31" s="8"/>
      <c r="F31" s="22">
        <f>SUM(F28:F30)</f>
        <v>0</v>
      </c>
    </row>
    <row r="32" ht="15.75" customHeight="1">
      <c r="A32" s="1"/>
      <c r="B32" s="1"/>
      <c r="C32" s="1"/>
      <c r="D32" s="1"/>
      <c r="E32" s="1"/>
      <c r="F32" s="1"/>
    </row>
    <row r="33" ht="15.75" customHeight="1">
      <c r="A33" s="1"/>
      <c r="B33" s="1"/>
      <c r="C33" s="1"/>
      <c r="D33" s="61"/>
      <c r="E33" s="61"/>
      <c r="F33" s="1"/>
    </row>
    <row r="34" ht="15.75" customHeight="1">
      <c r="A34" s="11" t="s">
        <v>6</v>
      </c>
      <c r="B34" s="62" t="s">
        <v>7</v>
      </c>
      <c r="C34" s="5"/>
      <c r="D34" s="63" t="s">
        <v>10</v>
      </c>
      <c r="E34" s="5"/>
      <c r="F34" s="1"/>
    </row>
    <row r="35">
      <c r="A35" s="64">
        <v>1.0</v>
      </c>
      <c r="B35" s="20" t="s">
        <v>34</v>
      </c>
      <c r="C35" s="5"/>
      <c r="D35" s="65">
        <f>F18</f>
        <v>0</v>
      </c>
      <c r="E35" s="5"/>
      <c r="F35" s="1"/>
    </row>
    <row r="36">
      <c r="A36" s="64">
        <v>2.0</v>
      </c>
      <c r="B36" s="66" t="s">
        <v>35</v>
      </c>
      <c r="C36" s="5"/>
      <c r="D36" s="65">
        <f>F24</f>
        <v>0</v>
      </c>
      <c r="E36" s="5"/>
      <c r="F36" s="1"/>
    </row>
    <row r="37">
      <c r="A37" s="64">
        <v>3.0</v>
      </c>
      <c r="B37" s="20" t="s">
        <v>36</v>
      </c>
      <c r="C37" s="5"/>
      <c r="D37" s="65">
        <f>F31</f>
        <v>0</v>
      </c>
      <c r="E37" s="5"/>
      <c r="F37" s="1"/>
    </row>
    <row r="38" ht="15.75" customHeight="1">
      <c r="A38" s="67" t="s">
        <v>25</v>
      </c>
      <c r="B38" s="3"/>
      <c r="C38" s="5"/>
      <c r="D38" s="65">
        <f>SUM(D35:E37)</f>
        <v>0</v>
      </c>
      <c r="E38" s="5"/>
      <c r="F38" s="1"/>
    </row>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36">
    <mergeCell ref="A5:B5"/>
    <mergeCell ref="A6:B6"/>
    <mergeCell ref="A2:B2"/>
    <mergeCell ref="C2:F2"/>
    <mergeCell ref="A3:B3"/>
    <mergeCell ref="C3:F3"/>
    <mergeCell ref="A4:B4"/>
    <mergeCell ref="C4:F4"/>
    <mergeCell ref="C5:F5"/>
    <mergeCell ref="C6:F6"/>
    <mergeCell ref="A8:F8"/>
    <mergeCell ref="B10:C10"/>
    <mergeCell ref="B12:C12"/>
    <mergeCell ref="B13:C13"/>
    <mergeCell ref="B14:C14"/>
    <mergeCell ref="B15:C15"/>
    <mergeCell ref="B16:C16"/>
    <mergeCell ref="A17:E17"/>
    <mergeCell ref="A18:E18"/>
    <mergeCell ref="B22:C22"/>
    <mergeCell ref="A23:E23"/>
    <mergeCell ref="A24:E24"/>
    <mergeCell ref="B28:C28"/>
    <mergeCell ref="B36:C36"/>
    <mergeCell ref="D36:E36"/>
    <mergeCell ref="B37:C37"/>
    <mergeCell ref="D37:E37"/>
    <mergeCell ref="A38:C38"/>
    <mergeCell ref="D38:E38"/>
    <mergeCell ref="B29:C29"/>
    <mergeCell ref="B30:C30"/>
    <mergeCell ref="A31:E31"/>
    <mergeCell ref="B34:C34"/>
    <mergeCell ref="D34:E34"/>
    <mergeCell ref="B35:C35"/>
    <mergeCell ref="D35:E35"/>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4.63"/>
    <col customWidth="1" min="2" max="2" width="37.0"/>
  </cols>
  <sheetData>
    <row r="1" ht="15.75" customHeight="1">
      <c r="A1" s="68" t="s">
        <v>37</v>
      </c>
      <c r="B1" s="68" t="s">
        <v>38</v>
      </c>
    </row>
    <row r="2" ht="15.75" customHeight="1">
      <c r="A2" s="69" t="s">
        <v>39</v>
      </c>
      <c r="B2" s="70">
        <v>0.01</v>
      </c>
    </row>
    <row r="3" ht="15.75" customHeight="1">
      <c r="A3" s="69" t="s">
        <v>40</v>
      </c>
      <c r="B3" s="70">
        <v>0.03</v>
      </c>
    </row>
    <row r="4" ht="15.75" customHeight="1">
      <c r="A4" s="69" t="s">
        <v>41</v>
      </c>
      <c r="B4" s="70">
        <v>0.01</v>
      </c>
    </row>
    <row r="5" ht="15.75" customHeight="1">
      <c r="A5" s="69" t="s">
        <v>42</v>
      </c>
      <c r="B5" s="71" t="s">
        <v>43</v>
      </c>
    </row>
    <row r="6" ht="15.75" customHeight="1">
      <c r="A6" s="69" t="s">
        <v>44</v>
      </c>
      <c r="B6" s="71" t="s">
        <v>45</v>
      </c>
    </row>
    <row r="7" ht="15.75" customHeight="1">
      <c r="A7" s="69" t="s">
        <v>46</v>
      </c>
      <c r="B7" s="71" t="s">
        <v>47</v>
      </c>
    </row>
    <row r="8" ht="15.75" customHeight="1">
      <c r="A8" s="69" t="s">
        <v>48</v>
      </c>
      <c r="B8" s="71" t="s">
        <v>49</v>
      </c>
    </row>
    <row r="9" ht="15.75" customHeight="1">
      <c r="A9" s="69" t="s">
        <v>50</v>
      </c>
      <c r="B9" s="71" t="s">
        <v>51</v>
      </c>
    </row>
    <row r="10" ht="15.75" customHeight="1"/>
    <row r="11" ht="15.75" customHeight="1"/>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8.5"/>
    <col customWidth="1" min="2" max="2" width="138.63"/>
  </cols>
  <sheetData>
    <row r="1">
      <c r="A1" s="72" t="s">
        <v>52</v>
      </c>
      <c r="B1" s="72" t="s">
        <v>53</v>
      </c>
    </row>
    <row r="2">
      <c r="A2" s="73">
        <v>45658.0</v>
      </c>
      <c r="B2" s="74" t="s">
        <v>54</v>
      </c>
    </row>
    <row r="3">
      <c r="A3" s="73">
        <v>45689.0</v>
      </c>
      <c r="B3" s="74" t="s">
        <v>55</v>
      </c>
    </row>
    <row r="4">
      <c r="A4" s="73">
        <v>45717.0</v>
      </c>
      <c r="B4" s="74" t="s">
        <v>56</v>
      </c>
    </row>
    <row r="5">
      <c r="A5" s="73">
        <v>45748.0</v>
      </c>
      <c r="B5" s="74" t="s">
        <v>57</v>
      </c>
    </row>
    <row r="6">
      <c r="A6" s="73">
        <v>45778.0</v>
      </c>
      <c r="B6" s="74" t="s">
        <v>58</v>
      </c>
    </row>
    <row r="7">
      <c r="A7" s="73">
        <v>45809.0</v>
      </c>
      <c r="B7" s="74" t="s">
        <v>59</v>
      </c>
    </row>
    <row r="8">
      <c r="A8" s="73">
        <v>45839.0</v>
      </c>
      <c r="B8" s="74" t="s">
        <v>60</v>
      </c>
    </row>
    <row r="9">
      <c r="A9" s="73">
        <v>45870.0</v>
      </c>
      <c r="B9" s="74" t="s">
        <v>61</v>
      </c>
    </row>
    <row r="10">
      <c r="A10" s="73">
        <v>45901.0</v>
      </c>
      <c r="B10" s="74" t="s">
        <v>62</v>
      </c>
    </row>
    <row r="11">
      <c r="A11" s="73">
        <v>45931.0</v>
      </c>
      <c r="B11" s="74" t="s">
        <v>63</v>
      </c>
    </row>
    <row r="12">
      <c r="A12" s="73">
        <v>45962.0</v>
      </c>
      <c r="B12" s="74" t="s">
        <v>64</v>
      </c>
    </row>
    <row r="13">
      <c r="A13" s="73">
        <v>45992.0</v>
      </c>
      <c r="B13" s="74" t="s">
        <v>65</v>
      </c>
    </row>
    <row r="14">
      <c r="A14" s="64" t="s">
        <v>66</v>
      </c>
      <c r="B14" s="74" t="s">
        <v>67</v>
      </c>
    </row>
    <row r="15">
      <c r="A15" s="64" t="s">
        <v>68</v>
      </c>
      <c r="B15" s="74" t="s">
        <v>69</v>
      </c>
    </row>
    <row r="16">
      <c r="A16" s="64" t="s">
        <v>70</v>
      </c>
      <c r="B16" s="74" t="s">
        <v>71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984027777777778" footer="0.0" header="0.0" left="0.747916666666667" right="0.747916666666667" top="0.984027777777778"/>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