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24226"/>
  <mc:AlternateContent xmlns:mc="http://schemas.openxmlformats.org/markup-compatibility/2006">
    <mc:Choice Requires="x15">
      <x15ac:absPath xmlns:x15ac="http://schemas.microsoft.com/office/spreadsheetml/2010/11/ac" url="https://ecopetrol-my.sharepoint.com/personal/cpenaloza_ocensa_com_co/Documents/Escritorio/Procesos Ocensa/Bienes/PC08368 Instrumentacion/1.1 Invitación/"/>
    </mc:Choice>
  </mc:AlternateContent>
  <xr:revisionPtr revIDLastSave="462" documentId="13_ncr:1_{CA9A53B8-0646-4745-8A13-5C9CB3A1D7B6}" xr6:coauthVersionLast="47" xr6:coauthVersionMax="47" xr10:uidLastSave="{B766ADB1-51B1-4935-9EAA-4DA9DCD0F99E}"/>
  <bookViews>
    <workbookView xWindow="-120" yWindow="-120" windowWidth="29040" windowHeight="15720" xr2:uid="{00000000-000D-0000-FFFF-FFFF00000000}"/>
  </bookViews>
  <sheets>
    <sheet name="OFERTA BASE" sheetId="1" r:id="rId1"/>
    <sheet name="Hoja1" sheetId="2" r:id="rId2"/>
  </sheets>
  <definedNames>
    <definedName name="_xlnm._FilterDatabase" localSheetId="0" hidden="1">'OFERTA BASE'!$B$9:$T$89</definedName>
    <definedName name="_xlnm.Print_Area" localSheetId="0">'OFERTA BASE'!$A$1:$T$108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91" i="1" l="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M65" i="1"/>
  <c r="M66" i="1"/>
  <c r="M67" i="1"/>
  <c r="M68" i="1"/>
  <c r="M69" i="1"/>
  <c r="M70" i="1"/>
  <c r="M71" i="1"/>
  <c r="M72" i="1"/>
  <c r="M73" i="1"/>
  <c r="M74" i="1"/>
  <c r="M75" i="1"/>
  <c r="M76" i="1"/>
  <c r="M77" i="1"/>
  <c r="M78" i="1"/>
  <c r="M79" i="1"/>
  <c r="M80" i="1"/>
  <c r="M81" i="1"/>
  <c r="M82" i="1"/>
  <c r="M83" i="1"/>
  <c r="M84" i="1"/>
  <c r="M85" i="1"/>
  <c r="M86" i="1"/>
  <c r="M87" i="1"/>
  <c r="M88" i="1"/>
  <c r="M89" i="1"/>
  <c r="R11" i="1"/>
  <c r="R12" i="1"/>
  <c r="R13" i="1"/>
  <c r="R14" i="1"/>
  <c r="R15" i="1"/>
  <c r="R16" i="1"/>
  <c r="R17" i="1"/>
  <c r="R18" i="1"/>
  <c r="M42" i="1"/>
  <c r="M43" i="1"/>
  <c r="M44" i="1"/>
  <c r="M45" i="1"/>
  <c r="M46" i="1"/>
  <c r="M47" i="1"/>
  <c r="M48" i="1"/>
  <c r="M49" i="1"/>
  <c r="M50" i="1"/>
  <c r="M51" i="1"/>
  <c r="M52" i="1"/>
  <c r="M53" i="1"/>
  <c r="M54" i="1"/>
  <c r="M55" i="1"/>
  <c r="M56" i="1"/>
  <c r="M57" i="1"/>
  <c r="M58" i="1"/>
  <c r="M59" i="1"/>
  <c r="M60" i="1"/>
  <c r="M61" i="1"/>
  <c r="M62" i="1"/>
  <c r="M63" i="1"/>
  <c r="M64"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10" i="1" l="1"/>
  <c r="R10" i="1" l="1"/>
</calcChain>
</file>

<file path=xl/sharedStrings.xml><?xml version="1.0" encoding="utf-8"?>
<sst xmlns="http://schemas.openxmlformats.org/spreadsheetml/2006/main" count="474" uniqueCount="271">
  <si>
    <t>RAZON SOCIAL</t>
  </si>
  <si>
    <t>CONTACTO</t>
  </si>
  <si>
    <t>NOMBRE COMERCIAL</t>
  </si>
  <si>
    <t>TELEFONO</t>
  </si>
  <si>
    <t>NIT</t>
  </si>
  <si>
    <t>DIRECCION</t>
  </si>
  <si>
    <t>ITEM</t>
  </si>
  <si>
    <t>DESCRIPCION DEL MATERIAL</t>
  </si>
  <si>
    <t>DESCRIPCION AMPLIADA</t>
  </si>
  <si>
    <t>UND</t>
  </si>
  <si>
    <t>QTY</t>
  </si>
  <si>
    <t>LUGAR DE ENTREGA</t>
  </si>
  <si>
    <t>MARCA</t>
  </si>
  <si>
    <t>T. ENTREGA</t>
  </si>
  <si>
    <t>Moneda</t>
  </si>
  <si>
    <t>COMENTARIOS</t>
  </si>
  <si>
    <t>CCA</t>
  </si>
  <si>
    <t>EPO</t>
  </si>
  <si>
    <t>MRF</t>
  </si>
  <si>
    <t>OCCS</t>
  </si>
  <si>
    <t>OPBE</t>
  </si>
  <si>
    <t>VALIDEZ DE LA OFERTA</t>
  </si>
  <si>
    <t>Detalle de Lugar de entrega:</t>
  </si>
  <si>
    <t>FORMA DE PAGO</t>
  </si>
  <si>
    <t>El Porvenir, Estación Ecopetrol, Monterrey / Casanare</t>
  </si>
  <si>
    <t>VSA</t>
  </si>
  <si>
    <t>ESTACION DE BOMBEO VASCONIA (Km. 17 vía a Bucaramanga, Puerto Boyacá (Boyacá)</t>
  </si>
  <si>
    <t>CUS</t>
  </si>
  <si>
    <t xml:space="preserve">Cusiana, CPF Estación Cusiana, Tauramena / Casanare </t>
  </si>
  <si>
    <t>LBE</t>
  </si>
  <si>
    <t>KM 5 Trampa -La Belleza OCENSA via Florian</t>
  </si>
  <si>
    <t>FIRMA REP LEGAL.</t>
  </si>
  <si>
    <t>PBE</t>
  </si>
  <si>
    <t>Puerto Berrio Km 1 vía subestación eléctrica La Malena, Campamentos MASA (Mecánicos Asociados), OCENSA, Puerto Berrio-Antioquia</t>
  </si>
  <si>
    <t>Observaciones</t>
  </si>
  <si>
    <t>TUN</t>
  </si>
  <si>
    <t>Tunja, Campamento Ocensa, Alto de Soracá, Km 2 frente a antenas RCN</t>
  </si>
  <si>
    <t>Miraflores, Estación  Ecopetrol, Km 7 vía Garagoa,  Miraflores / Boyacá</t>
  </si>
  <si>
    <t>Caucasia, Ocensa, Estación La Trampa Km 2 frente a entrada Aeropuerto</t>
  </si>
  <si>
    <t>CCS</t>
  </si>
  <si>
    <t>CVA</t>
  </si>
  <si>
    <t>Terminal Marítimo de Coveñas, Terminal Ocensa, Km 1 vía Lorica</t>
  </si>
  <si>
    <t>P/N</t>
  </si>
  <si>
    <t>FECHA INICIO</t>
  </si>
  <si>
    <t>FECHA CIERRE</t>
  </si>
  <si>
    <t>PROCESO</t>
  </si>
  <si>
    <t xml:space="preserve">OLEODUCTO CENTRAL S.A.
FORMATO PRESENTACION DE OFERTAS PARA COMPRA DE BIENES </t>
  </si>
  <si>
    <t>REGIMEN:</t>
  </si>
  <si>
    <t>CODIGO SAP</t>
  </si>
  <si>
    <t>ESTACION</t>
  </si>
  <si>
    <t xml:space="preserve">Total </t>
  </si>
  <si>
    <t>VR. UNITARIO SIN IVA</t>
  </si>
  <si>
    <t>VR. TOTAL SIN IVA</t>
  </si>
  <si>
    <t>60 DIAS</t>
  </si>
  <si>
    <t>OBSERVACIONES GENERALES</t>
  </si>
  <si>
    <t>POS</t>
  </si>
  <si>
    <t>SOLPED</t>
  </si>
  <si>
    <t>45 DIAS</t>
  </si>
  <si>
    <t>PAE</t>
  </si>
  <si>
    <t>LA BELLEZA</t>
  </si>
  <si>
    <t>CAUCASIA</t>
  </si>
  <si>
    <t>COVEÑAS - CVA</t>
  </si>
  <si>
    <t>CUSIANA - CUS</t>
  </si>
  <si>
    <t>MIRAFLORES - MRF</t>
  </si>
  <si>
    <t>EL PORVENIR - EPO</t>
  </si>
  <si>
    <t>PUERTO BERRIO - PBE</t>
  </si>
  <si>
    <t>TUNJA - TUN</t>
  </si>
  <si>
    <t>VASCONIA - VAS</t>
  </si>
  <si>
    <t>El Chiquillo</t>
  </si>
  <si>
    <t>El Páez</t>
  </si>
  <si>
    <t>La Granjita</t>
  </si>
  <si>
    <t>GRA</t>
  </si>
  <si>
    <t>CQO</t>
  </si>
  <si>
    <t>La Granjita Sector La Granjita, municipio Pueblo Nuevo (Córdoba). Generalidades: El caserío La Granjita se ubica aledaño a la Ruta 25, vía de primer orden que comunica el departamento de Antioquia con Coveñas.</t>
  </si>
  <si>
    <t xml:space="preserve">ESTACION DE PAEZ Estación OCENSA  PAEZ  Vía a Vistahermosa vereda yapompo Pedro Fabian Laguado Pedro.FabianLaguado@ocensa.com.co +57 1 3250200 Ext: 7063 Cel. 316 7487759
</t>
  </si>
  <si>
    <t xml:space="preserve">ESTACIÓN CHIQUILLO,  Hacienda Buenavista, Vereda Costeñal, Remedios Antioquia. Tomas Carroll Tomas.Carroll@ocensa.com.co Profesional Autoridad Chiquillo, Direccion Operaciones
</t>
  </si>
  <si>
    <t xml:space="preserve">PUERTO BERRIO-ANTIOQUIA- COLOMBIA Carretera principal km 1 via subestacion electrica la malena, campamento ocensa-ismocol Tel.(+57) (1) 3250200,Ext.7913
Cel. (+57) (3) 317-4005213
</t>
  </si>
  <si>
    <t xml:space="preserve">LA BELLEZA – LBE
KM 5 Trampa - La Belleza OCENSA via Florián , Contacto Jose Fernando Chaparro
Profesional Autoridad de Area
+57 1 3250200    Ext 7404 Cel. 3214400753  tm_belleza@ocensa.com.co; Jose.Chaparro@ocensa.com.co
</t>
  </si>
  <si>
    <t xml:space="preserve">CAUCASIA - CCA
Danys duran Chávez
Jefe de almacén
Km 1 via Medellin entrada frente al Aeropuerto a 2.7 km
ESTACION LA TRAMPA CAUCASIA Fijo: 8308902-8308903 Ext. 7213 Cel: 315-8808485 materiales.caucasia-externo@ocensa.com.co
</t>
  </si>
  <si>
    <t xml:space="preserve">COVEÑAS - CVA Edernan Diaz Torres Jefe Almacen OCENSA Coveñas Terminal  OCENSA Coveñas  ext. 7113 Km 1 via a  Lorica  Coveñas - Sucre-Colombia CEL. 3174005215 almacen.covenas-externo@ocensa.com.co
</t>
  </si>
  <si>
    <t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t>
  </si>
  <si>
    <t xml:space="preserve">MIRAFLORES - MRF Pedro a. Romero Esquivel. Jefe de Almacen  OCENSA Miraflores materiales.miraflores-externo@ocensa.com.co Estacion OCENSA Miraflores Km 7 Via a Garagoa Miraflores Boyaca Colombia Tel 3250200 EXT. 7413 Cel:  3714355074
</t>
  </si>
  <si>
    <t xml:space="preserve">EL PORVENIR - EPO Dayan Andres Acevedo Ardila. Jefe de Almacen OCENSA El Porvenir Estacion OCENSA El Porvenir Km 12 via vereda el porvenir Monterrey-Casanare-Colombia Tel 3250375 EXT. 7513 Materiales.porvenir@ocensa.com.co
</t>
  </si>
  <si>
    <t xml:space="preserve">TUNJA - TUN Milton Reynaldo Garzón gil Jefe de almacén tunja Campamento Ocensa soraca  Km 1 via Tunja - soraca Tunja Boyacá T 3250200 EXT. 7873 M 3208812052 /3174005212
materiales.tunja-externo@ocensa.com.co
</t>
  </si>
  <si>
    <t xml:space="preserve">VASCONIA - VAS Jairo Antonio Fandiño Maestre. Jefe de Almacen OCENSA Planta Vasconia. Estacion ECOPETROL-Vasconia Puerto Boyaca-Boyaca- Colombia Tel.(+57) (1) 3250200,Ext.7313 Cel. (+57) (3) 318-3490425 Materiales.vasconia@ocensa.com.co 
</t>
  </si>
  <si>
    <t>BOG</t>
  </si>
  <si>
    <t>Carrera 11 No. 84-09 piso 9 Bogotá – Colombia</t>
  </si>
  <si>
    <t>Estación MRF:</t>
  </si>
  <si>
    <t>Estación PAE:</t>
  </si>
  <si>
    <t>·        Encoexpres</t>
  </si>
  <si>
    <t>·        Interrapidisimo.</t>
  </si>
  <si>
    <t>·        Servientrega</t>
  </si>
  <si>
    <t>·        Tcc.</t>
  </si>
  <si>
    <t>·        Encoexpres    </t>
  </si>
  <si>
    <t>ENCOEXPRESS</t>
  </si>
  <si>
    <t>TUN Soraca</t>
  </si>
  <si>
    <t>Inter rapidísimo</t>
  </si>
  <si>
    <t>Servientrega</t>
  </si>
  <si>
    <t>Enco expres</t>
  </si>
  <si>
    <t>TCC</t>
  </si>
  <si>
    <t>Envia</t>
  </si>
  <si>
    <t>SERVIENTREGA</t>
  </si>
  <si>
    <t>INTERRAPIDISIMO</t>
  </si>
  <si>
    <t>ENVIA COLVANES</t>
  </si>
  <si>
    <t>ENCO EXPRES</t>
  </si>
  <si>
    <t>COORDINADORA</t>
  </si>
  <si>
    <t>ENVIA</t>
  </si>
  <si>
    <t>puerto Berrio</t>
  </si>
  <si>
    <t>Chiquillo</t>
  </si>
  <si>
    <t>ENCOEXPRESS.</t>
  </si>
  <si>
    <t>Encoexpres</t>
  </si>
  <si>
    <t xml:space="preserve"> Arimena</t>
  </si>
  <si>
    <t xml:space="preserve">Cotranstame </t>
  </si>
  <si>
    <t>Texto de inspeccion</t>
  </si>
  <si>
    <r>
      <t xml:space="preserve">• Es </t>
    </r>
    <r>
      <rPr>
        <b/>
        <sz val="12"/>
        <color rgb="FFFF0000"/>
        <rFont val="Arial"/>
        <family val="2"/>
      </rPr>
      <t>obligatorio</t>
    </r>
    <r>
      <rPr>
        <b/>
        <sz val="12"/>
        <rFont val="Arial"/>
        <family val="2"/>
      </rPr>
      <t xml:space="preserve"> adjuntar diligenciado el archivo de EXCEL en editable y en PDF firmado por el represéntate legal (formato presentación oferta) junto con su oferta comercial.
• Es </t>
    </r>
    <r>
      <rPr>
        <b/>
        <sz val="12"/>
        <color rgb="FFFF0000"/>
        <rFont val="Arial"/>
        <family val="2"/>
      </rPr>
      <t>obligatorio</t>
    </r>
    <r>
      <rPr>
        <b/>
        <sz val="12"/>
        <rFont val="Arial"/>
        <family val="2"/>
      </rPr>
      <t xml:space="preserve"> adjuntar el archivo 4. DECLARACIÓN DE CUMPLIMIENTO PERSONA JURÍDICA debidamente diligenciado y firmado por el representante legal.
• Es </t>
    </r>
    <r>
      <rPr>
        <b/>
        <sz val="12"/>
        <color rgb="FFFF0000"/>
        <rFont val="Arial"/>
        <family val="2"/>
      </rPr>
      <t>obligatorio</t>
    </r>
    <r>
      <rPr>
        <b/>
        <sz val="12"/>
        <rFont val="Arial"/>
        <family val="2"/>
      </rPr>
      <t xml:space="preserve"> enviar las fichas técnicas o data sheets, sin este documento la oferta no sera tomada en cuenta
• Favor revisar documentacion adjunta</t>
    </r>
  </si>
  <si>
    <t>IVA APLICABLE</t>
  </si>
  <si>
    <t>%</t>
  </si>
  <si>
    <t>PC08368</t>
  </si>
  <si>
    <t>Manometro,0-3000psi,4-1/2",Inf,SS,Analog</t>
  </si>
  <si>
    <t>MANOMETRO;RANGO:0-3000 Psi,TIPO DE PRESION,DIAL:4-1/2",DIAMETRO DE CONEXION,TIPO DE ROSCA,LOCALIZACION DE CONEXION:Inferior,MATERIAL  DE LA CAJA:Acero inoxidable,TIPO DE MANOMETRO:Analogo,CARACTERISTICA ADICIONAL:Glicerina,CARACTERISTICA ADICIONAL:Sello diafragma 2 " CL600 RF,CARACTERISTICA ADICIONAL:0-400°F,CARACTERISTICA ADICIONAL:Amortiguado(XLL),CARACTERISTICA ADICIONAL:Vidrio de Seguridad(X SG)</t>
  </si>
  <si>
    <t>EA</t>
  </si>
  <si>
    <t>Trans.Nivel,0/550"H2O,Dig,3",4-20mA,ROSE</t>
  </si>
  <si>
    <t>TRANSMISOR DE NIVEL;RANGO:0 a 550"H2O,TIPO:Digital,CONEXION:3",TIPO DE ROSCA,ALIMENTACION,SEÑAL DE ENTRADA,SEÑAL DE SALIDA:4-20mA,SI STEMA DE MEDICION,GRADO DE PROTECCION,CLASE DE TEMPERATURA,PROTECCION AREA CLASIFICADA,GRUPO DE APLICACION,CLASIFICACION DEL AREA,CA RACTERISTICA ADICIONAL:Rosemount,CARACTERISTICA ADICIONAL:150PSI,CARACTERISTICA ADICIONAL:3051L</t>
  </si>
  <si>
    <t>Termostato,0°C-495°C,Fabric:GREISINGER,M</t>
  </si>
  <si>
    <t>INTERRUPTOR DE TEMPERATURA;RANGO:0°C-495°C,CARACTERISTICA ADICIONAL:Fabricante: GREISINGER,CARACTERISTICA ADICIONAL:Modelo: GIR 230 PT</t>
  </si>
  <si>
    <t>Interruptor,Limite,BURGESS,XPC24,6.0N,Ac</t>
  </si>
  <si>
    <t>PARTES DE CONTROL DE AUTOMATIZACION;NOMBRE:Interruptor,MODIFICADOR:Limite,APLICACION GENERAL,APLICACION ESPECIFICA,FABRICANTE:BURGES S SWITCH,MODELO:XPC24,SERIE,CARACTERISTICAS ADICIONALES:Fuerza Maxima Disparo 6.0N,CARACTERISTICAS ADICIONALES:Actuador Embolo,CARAC TERISTICAS ADICIONALES:Terminales 6.3mm,CARACTERISTICAS ADICIONALES:Terminales Tipo Faston,CARACTERISTICAS ADICIONALES:Posicion Oper acion 13.5mm,CARACTERISTICAS ADICIONALES:Contactos AgSnO2,CARACTERISTICAS ADICIONALES:120VAC@6A,CARACTERISTICAS ADICIONALES:IP40</t>
  </si>
  <si>
    <t>Interruptor.Nivel,400psi,-40a300°F,1",NP</t>
  </si>
  <si>
    <t>INTERRUPTOR DE NIVEL;PRESION:400 psi,FLUJO,TEMPERATURA:-40 a 300°F,TIPO DE SENSOR,DIAMETRO DE CONEXION:1",CONEXION:NPT,AREA DE PROTE CCION:Cl1;Div1;Gr:C,D,FABRICANTE:THOMAS,REFERENCIA:4200H,CARACTERISTICA ADICIONAL:Flotante cilindrico,CARACTERISTICA ADICIONAL:Acero  inoxidable</t>
  </si>
  <si>
    <t>Transmisor.Pres,Dig,0-100psi,1/2",NPT,4-</t>
  </si>
  <si>
    <t>TRANSMISOR DE PRESION;TIPO:Digital,RANGO:0-100 psi,CONEXION:1/2",TIPO DE ROSCA:NPT,ALIMENTACION,SEÑAL DE ENTRADA,SEÑAL DE SALIDA:4-2 0mA,SISTEMA DE MEDICION,GRADO DE PROTECCION:NEMA 7,CLASE DE TEMPERATURA,PROTECCION AREA CLASIFICADA,GRUPO DE APLICACION,CLASIFICACIO N DEL AREA,FABRICANTE:HONEYWELL,MODELO:STG94L</t>
  </si>
  <si>
    <t>Transmisor.Pres,0-100psi,3",RF,4-20mA,HO</t>
  </si>
  <si>
    <t>TRANSMISOR DE PRESION;TIPO,RANGO:0-100 psi,CONEXION:3",TIPO DE ROSCA:Brida.RF.CL150,ALIMENTACION,SEÑAL DE ENTRADA:4-20mA,SEÑAL DE SA LIDA,SISTEMA DE MEDICION,GRADO DE PROTECCION,CLASE DE TEMPERATURA,PROTECCION AREA CLASIFICADA,GRUPO DE APLICACION,CLASIFICACION DEL AREA,FABRICANTE:HONEYWELL,MODELO:ST3000,CARACTERISTICA ADICIONAL:316SS</t>
  </si>
  <si>
    <t>PNSTR13D21A</t>
  </si>
  <si>
    <t>Trans.Temp,0/100°C,Dig,1/2",NPT,4-20mA</t>
  </si>
  <si>
    <t>TRANSMISOR DE TEMPERATURA;RANGO:0 a 100°C,TIPO:Digital,CONEXION:1/2",TIPO DE ROSCA:NPT,ALIMENTACION,SEÑAL DE ENTRADA,SEÑAL DE SALIDA :4-20mA</t>
  </si>
  <si>
    <t>PN3144PD1A1E5M5T1Q4</t>
  </si>
  <si>
    <t>Rele,D/Protec,Motor.Elec,GE,469 Multilin</t>
  </si>
  <si>
    <t>PARTES DE CONTROL DE AUTOMATIZACION;NOMBRE:Rele,MODIFICADOR:De protección,APLICACION GENERAL:Para motor electrico,APLICACION ESPECIF ICA,FABRICANTE:GENERAL ELECTRIC,MODELO:469 Multilin,SERIE,CARACTERISTICAS ADICIONALES:1A Fase CT Secundario,CARACTERISTICAS ADICIONA LES:90/300VDC,CARACTERISTICAS ADICIONALES:70/265VAC@48/62Hz,CARACTERISTICAS ADICIONALES:4 Salidas Analogas 4-20mA,CARACTERISTICAS AD ICIONALES:Display Ethernet (10Base-T)</t>
  </si>
  <si>
    <t>PN469P1H1A20TH</t>
  </si>
  <si>
    <t>Transmisor.Pres,Dif,10.5-42.4VDC,4-20mA,</t>
  </si>
  <si>
    <t>TRANSMISOR DE PRESION;TIPO:Diferencial,RANGO,CONEXION,TIPO DE ROSCA,ALIMENTACION:10.5-42.4VDC,SEÑAL DE ENTRADA:4-20mA,SEÑAL DE SALID A,SISTEMA DE MEDICION,GRADO DE PROTECCION,CLASE DE TEMPERATURA,PROTECCION AREA CLASIFICADA,GRUPO DE APLICACION,CLASIFICACION DEL ARE A,FABRICANTE:ROSEMOUNT,MODELO:300S1AAE5</t>
  </si>
  <si>
    <t>Transmisor.Pres,-14.7/4000PSI,Manom,1/2"</t>
  </si>
  <si>
    <t>TRANSMISOR DE PRESION;TIPO:Manometrico,RANGO:-14.7 a 4000 psi,CONEXION:1/2"-14,TIPO DE ROSCA:Hembra NPT,ALIMENTACION:10.5-42.4VDC,SE ÑAL DE ENTRADA,SEÑAL DE SALIDA:4-20mA,SISTEMA DE MEDICION,GRADO DE PROTECCION:NEMA 4X,GRADO DE PROTECCION:IP 68,GRADO DE PROTECCION: IP 66,CLASE DE TEMPERATURA:T6 (85°C),PROTECCION AREA CLASIFICADA:Ex D,GRUPO DE APLICACION,CLASIFICACION DEL AREA:Clase I, Divis.I, G rupo B,C,D,CLASIFICACION DEL AREA:Clase I, Divis.I, Grupo E,F,G,FABRICANTE:ROSEMOUNT,MODELO:3051,CARACTERISTICA ADICIONAL:Certificad o de calibracion</t>
  </si>
  <si>
    <t>PN3051S2TG4A2E11A1AB4E5M5Q4T1</t>
  </si>
  <si>
    <t>Transmisor.Pres,Manom,-623-623mbar,-250-</t>
  </si>
  <si>
    <t>TRANSMISOR DE PRESION;TIPO:Manometrico,RANGO:-623 a 623 mbar,RANGO:-250 a 250 inH2O,CONEXION:1/2"-14,TIPO DE ROSCA:NPT,SEÑAL DE SALI DA:4-20mA+HART,PROTECCION AREA CLASIFICADA:Ex tD,PROTECCION AREA CLASIFICADA:Ex D,FABRICANTE:ROSEMOUNT,MODELO:3051C + 1199,CARACTERI STICA ADICIONAL:Carcasa Aluminio,CARACTERISTICA ADICIONAL:Fluido: silicona 200,CARACTERISTICA ADICIONAL:Conexion: 3" clase 150 ANSI, CARACTERISTICA ADICIONAL:Conexion/ID: 0.711mm(0.03"),CARACTERISTICA ADICIONAL:Sistema llenado 1199,CARACTERISTICA ADICIONAL:Pantalla  LCD,CARACTERISTICA ADICIONAL:Para tubo o panel de 2",CARACTERISTICA ADICIONAL:Soporte brida coplanar SST,CARACTERISTICA ADICIONAL:L</t>
  </si>
  <si>
    <t>3051CG2A22A1AS1B4E5M5Q4T1/1199WDB64AFFW7</t>
  </si>
  <si>
    <t>Manometro,0-160#,2-1/2",1/4",MNPT,Atras,</t>
  </si>
  <si>
    <t>MANOMETRO;RANGO:0-160psi,TIPO DE PRESION,DIAL:2-1/2",DIAMETRO DE CONEXION:1/4",TIPO DE ROSCA:Macho NPT,LOCALIZACION DE CONEXION:Atra s,MATERIAL DE LA CAJA:Acero inoxidable,TIPO DE MANOMETRO,CARACTERISTICA ADICIONAL:ASHCROFT,CARACTERISTICA ADICIONAL:Caja 1009,CARACT ERISTICA ADICIONAL:Amortiguado(XLL),CARACTERISTICA ADICIONAL:Vidrio de Seguridad(XSG)</t>
  </si>
  <si>
    <t>PN251009SW02BXLLXSGXC4</t>
  </si>
  <si>
    <t>Manometro,0-160#,2-1/2",1/4",MNPT,Inf,SS</t>
  </si>
  <si>
    <t>MANOMETRO;RANGO:0-160psi,TIPO DE PRESION,DIAL:2-1/2",DIAMETRO DE CONEXION:1/4",TIPO DE ROSCA:Macho NPT,LOCALIZACION DE CONEXION:Infe rior,MATERIAL DE LA CAJA:Acero inoxidable,TIPO DE MANOMETRO,CARACTERISTICA ADICIONAL:ASHCROFT,CARACTERISTICA ADICIONAL:Caja 1009,CAR ACTERISTICA ADICIONAL:Amortiguado(XLL),CARACTERISTICA ADICIONAL:Vidrio de Seguridad(XSG)</t>
  </si>
  <si>
    <t>PN251009SW02LXLLXSGXC4</t>
  </si>
  <si>
    <t>Manometro,0-100psi,4-1/2",1/2",MNPT,Inf,</t>
  </si>
  <si>
    <t>MANOMETRO;RANGO:0-100psi,TIPO DE PRESION,DIAL:4-1/2",DIAMETRO DE CONEXION:1/2",TIPO DE ROSCA:Macho NPT,LOCALIZACION DE CONEXION:Infe rior,MATERIAL DE LA CAJA:Acero inoxidable,TIPO DE MANOMETRO,CARACTERISTICA ADICIONAL:ASHCROFT,CARACTERISTICA ADICIONAL:Certificado C alibración(XC4),CARACTERISTICA ADICIONAL:Exactitud del 0.5%,CARACTERISTICA ADICIONAL:Opcion Plus</t>
  </si>
  <si>
    <t>PN451009S04LXLLXC4100</t>
  </si>
  <si>
    <t>Termohigrometro,ALFA ELECTRIC,ETUH22</t>
  </si>
  <si>
    <t>HERRAMIENTA  ESPECIAL;NOMBRE:Termohigrometro,FABRICANTE:ALFA ELECTRIC,REFERENCIA:ETUH22</t>
  </si>
  <si>
    <t>Sensor.Temp,PT100</t>
  </si>
  <si>
    <t>SENSOR DE TEMPERATURA;TIPO:PT100</t>
  </si>
  <si>
    <t>Reduccion,SS,3/4",MNPT,1/2",FNPT,A182,F3</t>
  </si>
  <si>
    <t>REDUCCION DE INSTRUMENTACION;MATERIAL:Acero inoxidable,DIAMETRO MAYOR:3/4",CONEXION:Macho npt,DIAMETRO MENOR:1/2",CONEXION:Hembra np t,PRESION,ESPECIFICACION DEL MATERIAL:ASTM A-182,GRADO:F-316</t>
  </si>
  <si>
    <t>PN3/4X1/2PTRSS</t>
  </si>
  <si>
    <t>Sensor.Temp,RTD,-50/260°C,1/4",40",3H,OM</t>
  </si>
  <si>
    <t>SENSOR DE TEMPERATURA;TIPO:Resistencia RTD,RANGO DE TEMPERATURA:-50 A 260°C,DIAMETRO DE LA SONDA:1/4",DIAMETRO DE CONEXION,LONGITUD DE INMERSION:40",NUMERO DE HILOS:3 Hilos,FABRICANTE:OMEGA,MODELO:PRCTL2100A1/42440,CLASE:A,MATERIAL DE CONEXION,TIPO DE AISLADOR,APL ICACIONES,NORMA:PT100</t>
  </si>
  <si>
    <t>Microswitch,Interrupt.Compact.EBSA_E06,A</t>
  </si>
  <si>
    <t>PARTES DE CONTROL DE AUTOMATIZACION;NOMBRE:Microswitch,APLICACION GENERAL:Interruptor Compacto EBSA_E06,FABRICANTE:ABB,SERIE:2GJA402 352P01</t>
  </si>
  <si>
    <t>Encoder,Increment,Long Spring Element,Ra</t>
  </si>
  <si>
    <t>PARTES DE CONTROL DE AUTOMATIZACION;NOMBRE:Encoder,MODIFICADOR:Incrementador,CARACTERISTICAS ADICIONALES:Elemento Resorte Largo,CARA CTERISTICAS ADICIONALES:Rango Push-Pull: 5-30VDC,CARACTERISTICAS ADICIONALES:Frecuencia de Pulso: 1000,CARACTERISTICAS ADICIONALES:A limentacion: 24V</t>
  </si>
  <si>
    <t>Sensor.Pres,Proximid,0-0.25",-40+125°C,R</t>
  </si>
  <si>
    <t>SENSOR;TIPO:Proximidad,RANGO:0-0.25",RANGO DE TEMPERATURA:-40 A 125°C,DIAMETRO:Rosca Montaje: 1/2"-20UNF,TIPO DE CONEXION:Conector E lectrico: M12</t>
  </si>
  <si>
    <t>Interruptor,30A,600VAC,3P,APPLETON,N1DC7</t>
  </si>
  <si>
    <t>INTERRUPTOR DE CORRIENTE;CORRIENTE:30 Amperios,NUMERO DE FASES,TENSION NOMINAL:600 VCA,CORRIENTE DE CORTOCIRCUITO,NUMERO DE POLOS:3P ,FABRICANTE:APPLETON,REFERENCIA:N1DC75-3MS</t>
  </si>
  <si>
    <t>"Marcas Avaladas: SCHNEIDER ELECTRIC - SIEMENS - GENERAL ELECTRIC - ABB - CUTLER HAMMER - SQUARE D -"</t>
  </si>
  <si>
    <t>Termometro,Bimet,Analg,0-250°F,ASHCROFT,</t>
  </si>
  <si>
    <t>INSTRUMENTOS DE CALIBRACION;NOMBRE:Termometro,MODIFICADOR:Bimetalico,MODIFICADOR:Analogo,RANGO DE MEDICION:0-250°F,PRECISION,FABRICA NTE:ASHCROFT,MODELO:50EI60E060,ALIMENTACION,TEMPERATURA DE OPERACION,ACREDITACION DE CALIBRACION,CARACTERISTICA ADICIONAL:Dial 5"</t>
  </si>
  <si>
    <t>Manometro,0-30psi,4",1/2",MNPT,Inf,SS,Gl</t>
  </si>
  <si>
    <t>MANOMETRO;RANGO:0-30psi,TIPO DE PRESION,DIAL:4",DIAMETRO DE CONEXION:1/2",TIPO DE ROSCA:Macho NPT,LOCALIZACION DE CONEXION:Inferior, MATERIAL DE LA CAJA:Acero inoxidable,TIPO DE MANOMETRO,CARACTERISTICA ADICIONAL:Glicerina</t>
  </si>
  <si>
    <t>Sensor.Temp,Exter,6",YORK,S1-6043480</t>
  </si>
  <si>
    <t>SENSOR DE TEMPERATURA;TIPO:Exterior,DIAMETRO DE LA SONDA:6",FABRICANTE:YORK,MODELO:S1-6043480</t>
  </si>
  <si>
    <t>Sensor.Temp,C/Pinza,YORK,S1-02549697000,</t>
  </si>
  <si>
    <t>SENSOR DE TEMPERATURA;TIPO:Con pinza,FABRICANTE:YORK,MODELO:S1-02549697000,CARACTERISTICAS ADICIONALES:Clip de monaje,CARACTERISTICA S ADICIONALES:Hembra,CARACTERISTICAS ADICIONALES:Cable: 10ft</t>
  </si>
  <si>
    <t>Sensor.Temp,-25ºC+75ºC,G1/2,140mm,ABB,TR</t>
  </si>
  <si>
    <t>SENSOR DE TEMPERATURA;RANGO DE TEMPERATURA:-25ºC+75ºC,DIAMETRO DE CONEXION:G1/2,LONGITUD DE INMERSION:140mm,FABRICANTE:ABB,MODELO:TR A-C30,CARACTERISTICAS ADICIONALES:Salida Analogica: 4-20 mA,CARACTERISTICAS ADICIONALES:Peso Neto: 0.112kg,CARACTERISTICAS ADICIONAL ES:Ancho Neto: 13.5mm,CARACTERISTICAS ADICIONALES:Referencia: 3BHB043809R0001</t>
  </si>
  <si>
    <t>Manometro,0-3000psi,2-1/2",1/4",MNPT,Inf</t>
  </si>
  <si>
    <t>MANOMETRO;RANGO:0-3000 Psi,TIPO DE PRESION,DIAL:2-1/2",DIAMETRO DE CONEXION:1/4",TIPO DE ROSCA:Macho NPT,LOCALIZACION DE CONEXION:In ferior,MATERIAL DE LA CAJA:Acero inoxidable,TIPO DE MANOMETRO,CARACTERISTICA ADICIONAL:Glicerina</t>
  </si>
  <si>
    <t>Transmisor.Pres,Piezoresist,0-200Bar,1/4</t>
  </si>
  <si>
    <t>TRANSMISOR DE PRESION;TIPO:Piezoresistivo,RANGO:0-200Bar,CONEXION:1/4",ALIMENTACION:8-32VCC,SEÑAL DE SALIDA:4-20mA,CLASE DE TEMPERAT URA:-20ºC a +100ºC,FABRICANTE:KELLER,MODELO:222310-2341,CARACTERISTICA ADICIONAL:Conexion Electrica: Cable PUR,CARACTERISTICA ADICIO NAL:Junta: Viton,CARACTERISTICA ADICIONAL:Transmisor: 3 Hilos,CARACTERISTICA ADICIONAL:Carcasa: Acero Inoxidable 316L</t>
  </si>
  <si>
    <t>Termometro,Bimet,Analg,20-240°F,ASHCROFT</t>
  </si>
  <si>
    <t>INSTRUMENTOS DE CALIBRACION;NOMBRE:Termometro,MODIFICADOR:Bimetalico,MODIFICADOR:Analogo,RANGO DE MEDICION:20-240°F,PRECISION,FABRIC ANTE:ASHCROFT,MODELO:600A02C12B01A1L09CE,ALIMENTACION,TEMPERATURA DE OPERACION,ACREDITACION DE CALIBRACION,CARACTERISTICA ADICIONAL: Dial 4-1/2",CARACTERISTICA ADICIONAL:1/2" NPT,CARACTERISTICA ADICIONAL:Largo 12"</t>
  </si>
  <si>
    <t>PN600A02C12B01A1L09CE</t>
  </si>
  <si>
    <t>Transmisor.Pres,Dig,0-300psi,1/2",MNPT,4</t>
  </si>
  <si>
    <t>TRANSMISOR DE PRESION;TIPO:Digital,RANGO:0-300 psi,CONEXION:1/2",TIPO DE ROSCA:Macho NPT,ALIMENTACION,SEÑAL DE ENTRADA,SEÑAL DE SALI DA:4-20mA,SISTEMA DE MEDICION,GRADO DE PROTECCION:IP 66</t>
  </si>
  <si>
    <t>Medidor.Flujo,Volum.,Chorro.Mult,0-6.3 m</t>
  </si>
  <si>
    <t>MEDIDOR DE FLUJO;TIPO:Volumetrico,TIPO:Chorro Multiple,RANGO DE MEDICION:0-6.3 m³/h,CONEXION:1" NPT,PRESION:0-60Psi,CONTADOR:Rotativ o,CARACTERISTICA ADICIONAL:Fluido Agua,CARACTERISTICA ADICIONAL:Cumple ISO-NTC 4064:2016,CARACTERISTICA ADICIONAL:Instalacion: Horiz ontal</t>
  </si>
  <si>
    <t>Medidor.Flujo,Woltman,1.25-125 m³/h,4"Br</t>
  </si>
  <si>
    <t>MEDIDOR DE FLUJO;TIPO:Woltman,RANGO DE MEDICION:1.25 - 125 m³/h,CONEXION:4" Brida Rf Clase 150,PRESION:0-250Psi,CONTADOR:Rotativo,TE MPERATURA:Temperatura: 0.1ºC - 30ºC,PROTECCION IP:IP68,CARACTERISTICA ADICIONAL:Certificacion: ONAC,CARACTERISTICA ADICIONAL:Fluido Agua,CARACTERISTICA ADICIONAL:Instalacion: Horizontal,CARACTERISTICA ADICIONAL:ISO 4064-1: 2014</t>
  </si>
  <si>
    <t>Medidor.Flujo,Volum.,Chorro.Multip.Metal</t>
  </si>
  <si>
    <t>MEDIDOR DE FLUJO;TIPO:Volumetrico,TIPO:Chorro Multiple Metalico,RANGO DE MEDICION:0-25 m³/h,CONEXION:2" NPT,PRESION:0-2Psi,CONTADOR: Rotativo,CARACTERISTICA ADICIONAL:Fluido Agua,CARACTERISTICA ADICIONAL:Cumple ISO-NTC 4064:2016,CARACTERISTICA ADICIONAL:Instalacion : Horizontal</t>
  </si>
  <si>
    <t>Medidor.Flujo,Chorro.Multip.Metal,0-16 m</t>
  </si>
  <si>
    <t>MEDIDOR DE FLUJO;TIPO:Chorro Multiple Metalico,RANGO DE MEDICION:0-16 m³/h,CONEXION:1-1/2" NPT,PRESION:0-145Psi,CARACTERISTICA ADICI ONAL:Incluye: Acople Metalicos,CARACTERISTICA ADICIONAL:Fluido Agua,CARACTERISTICA ADICIONAL:Cumple ISO-NTC 4064:2016,CARACTERISTICA  ADICIONAL:Instalacion: Horizontal</t>
  </si>
  <si>
    <t>Medidor.Flujo,Chorro.Multip.Metal,0-6.3</t>
  </si>
  <si>
    <t>MEDIDOR DE FLUJO;TIPO:Chorro Multiple Metalico,RANGO DE MEDICION:0-6.3 m³/h,CONEXION:1" NPT,PRESION:0-145Psi,CONTADOR:Rotativo,CARAC TERISTICA ADICIONAL:Incluye: Acople Metalicos,CARACTERISTICA ADICIONAL:Fluido Agua,CARACTERISTICA ADICIONAL:Cumple ISO-NTC 4064:2016 ,CARACTERISTICA ADICIONAL:Instalacion: Horizontal,CARACTERISTICA ADICIONAL:Certificacion: ONAC</t>
  </si>
  <si>
    <t>Medidor.Flujo,Chorro.Multip.Metal,0-16m3</t>
  </si>
  <si>
    <t>MEDIDOR DE FLUJO;TIPO:Chorro Multiple Metalico,RANGO DE MEDICION:0-16m3/h,CONEXION:1-1/2" NPT,PRESION:0-230Psi,CONTADOR:Rotativo,CAR ACTERISTICA ADICIONAL:Fluido Agua,CARACTERISTICA ADICIONAL:Rotacion Tapa 360º,CARACTERISTICA ADICIONAL:Cuerpo laton</t>
  </si>
  <si>
    <t>Medidor.Flujo,Woltman,0-25m³/h,2"Brida.R</t>
  </si>
  <si>
    <t>MEDIDOR DE FLUJO;TIPO:Woltman,RANGO DE MEDICION:0-25 m³/h,CONEXION:2" Brida Rf Clase 150,PRESION:0-145Psi,CONTADOR:Rotativo,CARACTER ISTICA ADICIONAL:Fluido Agua,CARACTERISTICA ADICIONAL:Cumple ISO-NTC 4064:2016,CARACTERISTICA ADICIONAL:Instalacion: Horizontal</t>
  </si>
  <si>
    <t>Medidor.Flujo,Chorro.Mult,Woltman,0-6.3</t>
  </si>
  <si>
    <t>MEDIDOR DE FLUJO;TIPO:Chorro Multiple,TIPO:Woltman,RANGO DE MEDICION:0-6.3 m³/h,CONEXION:1" NPT,PRESION:0-150Psi,CONTADOR:Rotativo,C ARACTERISTICA ADICIONAL:Fluido Agua,CARACTERISTICA ADICIONAL:Cumple ISO-NTC 4064:2016,CARACTERISTICA ADICIONAL:Instalacion: Horizont al</t>
  </si>
  <si>
    <t>MEDIDOR DE FLUJO;TIPO:Volumetrico,TIPO:Chorro Multiple Metalico,CONEXION:1-1/4" NPT,PRESION:0-100Psi,CONTADOR:Rotativo,CARACTERISTIC A ADICIONAL:Fluido Agua,CARACTERISTICA ADICIONAL:Cumple ISO-NTC 4064:2016,CARACTERISTICA ADICIONAL:Instalacion: Horizontal</t>
  </si>
  <si>
    <t>Medidor.Flujo,Mecanico,Agua,10m³/h,1-1/2</t>
  </si>
  <si>
    <t>MEDIDOR DE FLUJO;TIPO:Mecanico,TIPO:Para Agua,FABRICANTE,MODELO,RANGO DE MEDICION:10 m³/h,CONEXION:1-1/2" NPT,PRESION:1.6MPa,ALIMENT ACION,DIMENSIONES:Longitud 300mm,SEÑAL DE SALIDA,UNIDAD DE CONTEO:Metro cubico x hora,CONTADOR:De engranajes,TEMPERATURA:0ºC a 40°C</t>
  </si>
  <si>
    <t>MEDIDOR DE FLUJO;TIPO:Chorro Multiple Metalico,RANGO DE MEDICION:0-6.3 m³/h,CONEXION:1" NPT,PRESION:0-1.6Mpa,UNIDAD DE CONTEO:Metro cubico x hora,CONTADOR:De engranajes,TEMPERATURA:0ºC a 50°C,CARACTERISTICA ADICIONAL:Fluido Agua,CARACTERISTICA ADICIONAL:Certificac ion: ONAC,CARACTERISTICA ADICIONAL:Norma NTC-1063-1:v2007,CARACTERISTICA ADICIONAL:Norma: ISO 4064,CARACTERISTICA ADICIONAL:NTC1063- 1:v1995,CARACTERISTICA ADICIONAL:Cuerpo: Bronce</t>
  </si>
  <si>
    <t>Medidor.Flujo,Mecanico,OMEGA,FPDM3205,0</t>
  </si>
  <si>
    <t>MEDIDOR DE FLUJO;TIPO:Mecanico,FABRICANTE:OMEGA,MODELO:FPDM3205,RANGO DE MEDICION:0 - 1000 cps viscosidad std,CONEXION:Ø1" hembra NP T,PRESION:34.5Bar(500psi),UNIDAD DE CONTEO:Galones x minuto,CONTADOR:Electromecanico,6 digitos,TEMPERATURA:80°centigrados (176°F)</t>
  </si>
  <si>
    <t>Medidor.Flujo,Mecanico,Agua,AQUASOFT,LXS</t>
  </si>
  <si>
    <t>MEDIDOR DE FLUJO;TIPO:Mecanico,TIPO:Para Agua,FABRICANTE:AQUASOFT,MODELO:LXS 40E,RANGO DE MEDICION:10 m³/h,CONEXION:1-1/2" NPT,PRESI ON:1.6MPa,ALIMENTACION,DIMENSIONES:Longitud 300mm,SEÑAL DE SALIDA,UNIDAD DE CONTEO:Metro cubico x hora,CONTADOR:De engranajes,TEMPER ATURA:0ºC a 40°C</t>
  </si>
  <si>
    <t>Indicador,Paso,P/Raspador,GD-ENGINEERING</t>
  </si>
  <si>
    <t>PARTES PARA RASPADORES DE LIMPIEZA;:Indicador,MODIFICADOR:De Paso,APLICACION ESPECIFICA:Para raspador,DIAMETRO,MARCA:GD ENGINEERING, REFERENCIA PARTE RASPADOR:M-F,CARACTERISTICAS ADICIONALES:Montaje por brida,CARACTERISTICAS ADICIONALES:ANSI Class 600</t>
  </si>
  <si>
    <t>Interruptor,Fin.Carrera,ELMEX,PASS M0 DB</t>
  </si>
  <si>
    <t>PARTES DE CONTROL DE AUTOMATIZACION;NOMBRE:Interruptor,MODIFICADOR:Fin de carrera,FABRICANTE:ELMEX,MODELO:PASS M0 DBB,SERIE:2GJA4043 61P02</t>
  </si>
  <si>
    <t>PARTES DE CONTROL DE AUTOMATIZACION;NOMBRE:Interruptor,MODIFICADOR:Fin de carrera,FABRICANTE:ELMEX,MODELO:PASS M0 DBB,SERIE:2GJA4043 60P01</t>
  </si>
  <si>
    <t>PARTES DE CONTROL DE AUTOMATIZACION;NOMBRE:Interruptor,MODIFICADOR:Fin de carrera,FABRICANTE:ELMEX,MODELO:PASS M0 DBB,SERIE:2GJA4043 60P02</t>
  </si>
  <si>
    <t>Interruptor,Proxim,5A,240VAC,TOPWORX,751</t>
  </si>
  <si>
    <t>PARTES PARA SISTEMA DE MEDICION;NOMBRE:Interruptor,MODIFICADOR:De proximidad,MODIFICADOR:5 Amperios,MODIFICADOR:240 VAC,APLICACION,F ABRICANTE:TOPWORX,MODELO:7513528A1</t>
  </si>
  <si>
    <t>Interruptor.Flujo,10bar,63.5 SCFH,80°C,1</t>
  </si>
  <si>
    <t>INTERRUPTOR DE FLUJO;PRESION DE OPERACION:10 bar,FLUJO:63.5 SCFH,TEMPERATURA DE OPERACION:80°C,TIPO DE SENSOR,DIAMETRO DE CONEXION:1 /4",TIPO DE CONEXION:NPT,AREA DE PROTECCION,FABRICANTE:MEISTER,REFERENCIA:DWG-L1.5</t>
  </si>
  <si>
    <t>Interruptor.Flujo,10bar,760SCFH,80°C,1/2</t>
  </si>
  <si>
    <t>INTERRUPTOR DE FLUJO;PRESION DE OPERACION:10 bar,FLUJO:760 SCFH,TEMPERATURA DE OPERACION:80°C,TIPO DE SENSOR,DIAMETRO DE CONEXION:1/ 2",TIPO DE CONEXION:NPT,AREA DE PROTECCION,FABRICANTE:MEISTER,REFERENCIA:DWG-L18</t>
  </si>
  <si>
    <t>Interruptor.Nivel,1bar,0/50°C,Flot,IP68,</t>
  </si>
  <si>
    <t>INTERRUPTOR DE NIVEL;PRESION:1bar,FLUJO,TEMPERATURA:0/50°C,TIPO DE SENSOR:Flotante,DIAMETRO DE CONEXION,CONEXION,AREA DE PROTECCION, GRADO DE PROTECCION:IP68,FABRICANTE:MAC3,REFERENCIA:K04-10,CARACTERISTICA ADICIONAL:Flotador en polipropileno,CARACTERISTICA ADICION AL:Presion Maxima 1bar,CARACTERISTICA ADICIONAL:Angulo Comunicacion ±45°,CARACTERISTICA ADICIONAL:16(4)A@250V,CARACTERISTICA ADICION AL:Certificacion ENEC/CE</t>
  </si>
  <si>
    <t>Interruptor.Nivel,FISCHER,NK105</t>
  </si>
  <si>
    <t>INTERRUPTOR DE NIVEL;FABRICANTE:FISCHER,REFERENCIA:NK105</t>
  </si>
  <si>
    <t>Interruptor.Nivel,KLINGER,R1002IV/JOB181</t>
  </si>
  <si>
    <t>INTERRUPTOR DE NIVEL;FABRICANTE:KLINGER,REFERENCIA:R1002IV/JOB181996</t>
  </si>
  <si>
    <t>Medidor,Digit,Colect,Aire.Acond,ELITECH,</t>
  </si>
  <si>
    <t>PARTES PARA AIRE ACONDICIONADO;NOMBRE:Medidor,TIPO:Digital,MODIFICADOR:Colector,APLICACION GENERAL:Aire Acondicionado,FABRICANTE:ELI TECH,MODELO:EMG-40V,CARACTERISTICAS ADICIONALES:4 Valvulas,CARACTERISTICAS ADICIONALES:Con Mangueras,CARACTERISTICAS ADICIONALES:Con  Termometro,CARACTERISTICAS ADICIONALES:Con Abrazaderas</t>
  </si>
  <si>
    <t>MEDIDOR DE FLUJO;TIPO:Chorro Multiple Metalico,RANGO DE MEDICION:0-6.3 m³/h,CONEXION:1" NPT,PRESION:0-145Psi,CONTADOR:Rotativo,CARAC TERISTICA ADICIONAL:Incluye: Acople Metalicos,CARACTERISTICA ADICIONAL:Fluido Agua,CARACTERISTICA ADICIONAL:Cumple ISO-NTC 4064:2016 ,CARACTERISTICA ADICIONAL:Instalacion: Horizontal</t>
  </si>
  <si>
    <t>Medidor.Flujo,Mecanico,0-100gpm,2".MNPT,</t>
  </si>
  <si>
    <t>MEDIDOR DE FLUJO;TIPO:Mecanico,FABRICANTE,MODELO,RANGO DE MEDICION:0-100gpm,CONEXION:2" MNPT,PRESION:150 psi,ALIMENTACION,DIMENSIONE S,SEÑAL DE SALIDA,UNIDAD DE CONTEO:Galones x minuto,CONTADOR:Mecanico 6 Digitos,TEMPERATURA:50°C,PROTECCION IP:IP66,GRUPO DE APLICAC ION,AREA DE CLASIFICACION,CARACTERISTICA ADICIONAL:Caudal Transic Precision +/-2%,CARACTERISTICA ADICIONAL:Caudal Minimo Precision + /-5%,CARACTERISTICA ADICIONAL:Revestimiento Epoxico,CARACTERISTICA ADICIONAL:Contador Mecanico/Totalizador,CARACTERISTICA ADICIONAL: ISO-4064 / NTC-1063,CARACTERISTICA ADICIONAL:Calibracion a un Punto</t>
  </si>
  <si>
    <t>Medidor.Flujo,Woltman,0.7875-78.75 m³/h,</t>
  </si>
  <si>
    <t>MEDIDOR DE FLUJO;TIPO:Woltman,RANGO DE MEDICION:0.7875 - 78.75 m³/h,CONEXION:3" Brida RF Clase 150,PRESION:0-240Psi,CONTADOR:Rotativ o,TEMPERATURA:Temperatura: 0.1ºC - 30ºC,PROTECCION IP:IP68,CARACTERISTICA ADICIONAL:Instalacion: Horizontal,CARACTERISTICA ADICIONAL :Fluido Agua</t>
  </si>
  <si>
    <t>Modulo,Ctrl,Arranque.Aut,DSE,DSE6010.MKI</t>
  </si>
  <si>
    <t>PARTES DE CONTROL DE AUTOMATIZACION;NOMBRE:Modulo,MODIFICADOR:De Control,APLICACION GENERAL,APLICACION ESPECIFICA:Arranque Automatic o,FABRICANTE:DEEP SEA ELECTRONICS,MODELO:DSE6010 MKII,SERIE,CARACTERISTICAS ADICIONALES:Referencia 6010-003-03,CARACTERISTICAS ADICI ONALES:Temperatura -30/70°C,CARACTERISTICAS ADICIONALES:Alimentacion 8-35VDC,CARACTERISTICAS ADICIONALES:Corriente 100mA@12V,CARACTE RISTICAS ADICIONALES:Corriente 105mA@24V</t>
  </si>
  <si>
    <t>Posicionad,Valv.3.Vias,SAMSON,5827-N2X,V</t>
  </si>
  <si>
    <t>ACCESORIOS ELECTRICOS;NOMBRE:Posicionador,MODIFICADOR:Valvula 3 Vias,FABRICANTE:SAMSON,REFERENCIA:5827-N2X,CARACTERISTICAS ADICIONAL ES:VFD 30-40</t>
  </si>
  <si>
    <t>Posicionador,Valv.Regulad,AZBIL-YAMATAKE</t>
  </si>
  <si>
    <t>PARTES PARA VALVULA;NOMBRE:Posicionador,APLICACION ESPECIFICA:Valvula Reguladora,FABRICANTE:AZBIL-YAMATAKE,MODELO:AVP702,CARACTERIST ICAS ADICIONALES:AVP702-CNS-DXAV-M1ML,CARACTERISTICAS ADICIONALES:Señal de Entrada 4-20mA,CARACTERISTICAS ADICIONALES:Carrera: 14,3 - 100 mm,CARACTERISTICAS ADICIONALES:Temperatura Ambiente: -40+80ºC,CARACTERISTICAS ADICIONALES:Accion Simple/Doble</t>
  </si>
  <si>
    <t>Presostato,4-7500Psi,1-1/4",MNPT,5A,125/</t>
  </si>
  <si>
    <t>INTERRUPTOR PRESION;RANGO:4-7500Psi,CONEXION:1-1/4",TIPO DE ROSCA:Macho NPT,CORRIENTE NOMINAL:5 Amperios,TENSION NOMINAL:125/250 VAC ,GRADO DE PROTECCION:IP 65,FABRICANTE:UNITED ELECTRIC,MODELO:10-16043</t>
  </si>
  <si>
    <t>Presostato,50-250PSI,ITT,12-ATV-25D,Ref:</t>
  </si>
  <si>
    <t>INTERRUPTOR PRESION;RANGO:50-250PSI,FABRICANTE:ITT NEO-DYN,MODELO:12-ATV-25D,CARACTERISTICA ADICIONAL:Referencia: 122P82C6-443</t>
  </si>
  <si>
    <t>Presostato,5-30psi,1/2",FNPT,110/250V,NE</t>
  </si>
  <si>
    <t>INTERRUPTOR PRESION;RANGO:5-30 psi,CONEXION:1/2",TIPO DE ROSCA:Hembra NPT,CORRIENTE NOMINAL,TENSION NOMINAL:110/250V,GRADO DE PROTEC CION:NEMA 4X,CLASE DE TEMPERATURA,PROTECCION AREA CLASIFICADA,GRUPO DE APLICACION,CLASIFICACION DEL AREA,FABRICANTE:UNITED ELECTRIC, MODELO:H117-190</t>
  </si>
  <si>
    <t>Presostato,750PSI,1/2"-14,MNPT,11A,125/2</t>
  </si>
  <si>
    <t>INTERRUPTOR PRESION;RANGO:750PSI,CONEXION:1/2"-14,TIPO DE ROSCA:Macho NPT,CORRIENTE NOMINAL:11 Amperios,TENSION NOMINAL:125/250 VAC, GRADO DE PROTECCION:NEMA 4,GRADO DE PROTECCION:IP 65,CLASE DE TEMPERATURA:-40ºC + 86°C,PROTECCION AREA CLASIFICADA,GRUPO DE APLICACI ON,CLASIFICACION DEL AREA,FABRICANTE:CCS,MODELO:6900GZFM12-7089,CARACTERISTICA ADICIONAL:DPDT Electrical</t>
  </si>
  <si>
    <t>Presostato,SOR,PN: 9SC-K4-M2-C2A-LL</t>
  </si>
  <si>
    <t>INTERRUPTOR PRESION;FABRICANTE:SOR,CARACTERISTICA ADICIONAL:PN: 9SC-K4-M2-C2A-LL</t>
  </si>
  <si>
    <t>Presostato,Trabaj:0-700Bar,Ajustab:80-36</t>
  </si>
  <si>
    <t>INTERRUPTOR PRESION;RANGO:Trabajo: 0-700 Bar,RANGO:Ajustable: 80-360 Bar,CONEXION:1/4",TIPO DE ROSCA:BSP.P Hembra,CORRIENTE NOMINAL: 5A/3A,TENSION NOMINAL:30VDC/250VAC,GRADO DE PROTECCION:IP 66,GRADO DE PROTECCION:IP 67,CLASE DE TEMPERATURA:-20°C a +150°C,CARACTERI STICA ADICIONAL:Conexion Electrica: M20 x 1.5,CARACTERISTICA ADICIONAL:Longitud Cable: 4m,CARACTERISTICA ADICIONAL:Elemento Sensor: Tipo Piston,CARACTERISTICA ADICIONAL:Microinterruptor: SPDT</t>
  </si>
  <si>
    <t>Presostato,TRAFAG,1-10Bar,P/N:904.7178.9</t>
  </si>
  <si>
    <t>PARTES PARA MOTORES DE COMBUSTION;NOMBRE:Presostato,APLICACION ESPECIFICA:Sistema Presion Diesel,FABRICANTE:TRAFAG,CARACTERISTICA AD ICIONAL:1-10Bar,CARACTERISTICA ADICIONAL:P/N:904.7178.905/40670</t>
  </si>
  <si>
    <t>Switch,Nivel flotad,LUISE,GL120</t>
  </si>
  <si>
    <t>HERRAMIENTA  ESPECIAL;NOMBRE:Switch,MODIFICADOR:De nivel flotador,TIPO,APLICACION,FABRICANTE:LUISE,REFERENCIA,CARACTERISTICA ADICION AL:GL 120</t>
  </si>
  <si>
    <t>Termostato,Dual,BTS31GVM0050M1,Fabric:BA</t>
  </si>
  <si>
    <t>INTERRUPTOR DE TEMPERATURA;TIPO DEL INTERRUPTOR:Dual,CARACTERISTICA ADICIONAL:BTS31GVM0050M1,CARACTERISTICA ADICIONAL:Fabricante: BA RKSDALE</t>
  </si>
  <si>
    <t>Termostato,No-Program,40-99°F,30VAC,Pro-</t>
  </si>
  <si>
    <t>INTERRUPTOR DE TEMPERATURA;TIPO DEL INTERRUPTOR:No Programable,RANGO:40-99°F,LONGITUD DEL VASTAGO,CORRIENTE NOMINAL,TENSION NOMINAL: 30VAC,CLASE DE TEMPERATURA,TIPO DE CONTACTO,GRADO DE PROTECCION,PROTECCION AREA CLASIFICADA,GRUPO DE APLICACION,CLASIFICACION DEL AR EA,CARACTERISTICA ADICIONAL:Modelo Pro 1000,CARACTERISTICA ADICIONAL:Referencia TH1110DV1009/U,CARACTERISTICA ADICIONAL:HONEYWELL</t>
  </si>
  <si>
    <t>Termostato,PN:6900TE331,Mater:CCS</t>
  </si>
  <si>
    <t>INTERRUPTOR DE TEMPERATURA;CARACTERISTICA ADICIONAL:PN: 6900TE331,CARACTERISTICA ADICIONAL:Material: CCS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</si>
</sst>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_(&quot;$&quot;\ * \(#,##0.00\);_(&quot;$&quot;\ * &quot;-&quot;??_);_(@_)"/>
    <numFmt numFmtId="165" formatCode="_(* #,##0.00_);_(* \(#,##0.00\);_(* &quot;-&quot;??_);_(@_)"/>
    <numFmt numFmtId="166" formatCode="[$-409]dd\-mmm\-yy;@"/>
    <numFmt numFmtId="167" formatCode="_(* #,##0_);_(* \(#,##0\);_(* &quot;-&quot;??_);_(@_)"/>
    <numFmt numFmtId="168" formatCode="_ * #,##0.00_ ;_ * \-#,##0.00_ ;_ * &quot;-&quot;??_ ;_ @_ "/>
    <numFmt numFmtId="169" formatCode="_-* #,##0.00\ _€_-;\-* #,##0.00\ _€_-;_-* &quot;-&quot;??\ _€_-;_-@_-"/>
    <numFmt numFmtId="170" formatCode="_ &quot;$&quot;\ * #,##0.00_ ;_ &quot;$&quot;\ * \-#,##0.00_ ;_ &quot;$&quot;\ * &quot;-&quot;??_ ;_ @_ "/>
    <numFmt numFmtId="171" formatCode="_(&quot;$&quot;* #,##0.00_);_(&quot;$&quot;* \(#,##0.00\);_(&quot;$&quot;* &quot;-&quot;??_);_(@_)"/>
  </numFmts>
  <fonts count="3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u/>
      <sz val="10"/>
      <color theme="10"/>
      <name val="Arial"/>
      <family val="2"/>
    </font>
    <font>
      <b/>
      <sz val="16"/>
      <name val="Arial"/>
      <family val="2"/>
    </font>
    <font>
      <b/>
      <sz val="9"/>
      <name val="Arial"/>
      <family val="2"/>
    </font>
    <font>
      <u/>
      <sz val="9"/>
      <color theme="10"/>
      <name val="Arial"/>
      <family val="2"/>
    </font>
    <font>
      <sz val="9"/>
      <color theme="1"/>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name val="Arial"/>
      <family val="2"/>
    </font>
    <font>
      <b/>
      <sz val="12"/>
      <name val="Arial"/>
      <family val="2"/>
    </font>
    <font>
      <b/>
      <sz val="12"/>
      <color rgb="FFFF0000"/>
      <name val="Arial"/>
      <family val="2"/>
    </font>
    <font>
      <sz val="10"/>
      <name val="Arial"/>
    </font>
  </fonts>
  <fills count="37">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rgb="FFFFFF66"/>
        <bgColor indexed="64"/>
      </patternFill>
    </fill>
  </fills>
  <borders count="54">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s>
  <cellStyleXfs count="680">
    <xf numFmtId="0" fontId="0" fillId="0" borderId="0"/>
    <xf numFmtId="165" fontId="9" fillId="0" borderId="0" applyFont="0" applyFill="0" applyBorder="0" applyAlignment="0" applyProtection="0"/>
    <xf numFmtId="0" fontId="11" fillId="0" borderId="0" applyNumberFormat="0" applyFill="0" applyBorder="0" applyAlignment="0" applyProtection="0"/>
    <xf numFmtId="0" fontId="8" fillId="0" borderId="0"/>
    <xf numFmtId="0" fontId="9" fillId="0" borderId="0"/>
    <xf numFmtId="0" fontId="8" fillId="3" borderId="0" applyNumberFormat="0" applyBorder="0" applyAlignment="0" applyProtection="0"/>
    <xf numFmtId="0" fontId="8" fillId="3"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168" fontId="9" fillId="0" borderId="0" applyFont="0" applyFill="0" applyBorder="0" applyAlignment="0" applyProtection="0"/>
    <xf numFmtId="165" fontId="9"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70" fontId="9" fillId="0" borderId="0" applyFont="0" applyFill="0" applyBorder="0" applyAlignment="0" applyProtection="0"/>
    <xf numFmtId="171" fontId="9" fillId="0" borderId="0" applyFont="0" applyFill="0" applyBorder="0" applyAlignment="0" applyProtection="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8" fillId="2" borderId="1" applyNumberFormat="0" applyFont="0" applyAlignment="0" applyProtection="0"/>
    <xf numFmtId="0" fontId="8" fillId="2" borderId="1" applyNumberFormat="0" applyFont="0" applyAlignment="0" applyProtection="0"/>
    <xf numFmtId="0" fontId="8" fillId="2" borderId="1" applyNumberFormat="0" applyFont="0" applyAlignment="0" applyProtection="0"/>
    <xf numFmtId="0" fontId="8" fillId="2" borderId="1" applyNumberFormat="0" applyFont="0" applyAlignment="0" applyProtection="0"/>
    <xf numFmtId="9" fontId="8" fillId="0" borderId="0" applyFont="0" applyFill="0" applyBorder="0" applyAlignment="0" applyProtection="0"/>
    <xf numFmtId="0" fontId="16" fillId="0" borderId="0" applyNumberFormat="0" applyFill="0" applyBorder="0" applyAlignment="0" applyProtection="0"/>
    <xf numFmtId="0" fontId="17" fillId="0" borderId="31" applyNumberFormat="0" applyFill="0" applyAlignment="0" applyProtection="0"/>
    <xf numFmtId="0" fontId="18" fillId="0" borderId="32" applyNumberFormat="0" applyFill="0" applyAlignment="0" applyProtection="0"/>
    <xf numFmtId="0" fontId="19" fillId="0" borderId="33" applyNumberFormat="0" applyFill="0" applyAlignment="0" applyProtection="0"/>
    <xf numFmtId="0" fontId="19" fillId="0" borderId="0" applyNumberFormat="0" applyFill="0" applyBorder="0" applyAlignment="0" applyProtection="0"/>
    <xf numFmtId="0" fontId="20" fillId="18" borderId="0" applyNumberFormat="0" applyBorder="0" applyAlignment="0" applyProtection="0"/>
    <xf numFmtId="0" fontId="21" fillId="19" borderId="0" applyNumberFormat="0" applyBorder="0" applyAlignment="0" applyProtection="0"/>
    <xf numFmtId="0" fontId="22" fillId="20" borderId="0" applyNumberFormat="0" applyBorder="0" applyAlignment="0" applyProtection="0"/>
    <xf numFmtId="0" fontId="23" fillId="21" borderId="34" applyNumberFormat="0" applyAlignment="0" applyProtection="0"/>
    <xf numFmtId="0" fontId="24" fillId="22" borderId="35" applyNumberFormat="0" applyAlignment="0" applyProtection="0"/>
    <xf numFmtId="0" fontId="25" fillId="22" borderId="34" applyNumberFormat="0" applyAlignment="0" applyProtection="0"/>
    <xf numFmtId="0" fontId="26" fillId="0" borderId="36" applyNumberFormat="0" applyFill="0" applyAlignment="0" applyProtection="0"/>
    <xf numFmtId="0" fontId="27" fillId="23" borderId="37"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38" applyNumberFormat="0" applyFill="0" applyAlignment="0" applyProtection="0"/>
    <xf numFmtId="0" fontId="31" fillId="24"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31" fillId="29" borderId="0" applyNumberFormat="0" applyBorder="0" applyAlignment="0" applyProtection="0"/>
    <xf numFmtId="0" fontId="31" fillId="30"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31" fillId="31" borderId="0" applyNumberFormat="0" applyBorder="0" applyAlignment="0" applyProtection="0"/>
    <xf numFmtId="0" fontId="31" fillId="32"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31" fillId="33" borderId="0" applyNumberFormat="0" applyBorder="0" applyAlignment="0" applyProtection="0"/>
    <xf numFmtId="0" fontId="31" fillId="34"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31" fillId="35" borderId="0" applyNumberFormat="0" applyBorder="0" applyAlignment="0" applyProtection="0"/>
    <xf numFmtId="0" fontId="7" fillId="2" borderId="1" applyNumberFormat="0" applyFont="0" applyAlignment="0" applyProtection="0"/>
    <xf numFmtId="0" fontId="6" fillId="2" borderId="1" applyNumberFormat="0" applyFont="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5" fillId="2" borderId="1" applyNumberFormat="0" applyFont="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4" fillId="2" borderId="1" applyNumberFormat="0" applyFont="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2" fillId="0" borderId="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164" fontId="9"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2" borderId="1" applyNumberFormat="0" applyFont="0" applyAlignment="0" applyProtection="0"/>
    <xf numFmtId="0" fontId="1" fillId="0" borderId="0"/>
    <xf numFmtId="0" fontId="1" fillId="0" borderId="0"/>
    <xf numFmtId="0" fontId="1" fillId="5" borderId="0" applyNumberFormat="0" applyBorder="0" applyAlignment="0" applyProtection="0"/>
    <xf numFmtId="0" fontId="1" fillId="1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164" fontId="9"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9" fontId="35" fillId="0" borderId="0" applyFont="0" applyFill="0" applyBorder="0" applyAlignment="0" applyProtection="0"/>
  </cellStyleXfs>
  <cellXfs count="143">
    <xf numFmtId="0" fontId="0" fillId="0" borderId="0" xfId="0"/>
    <xf numFmtId="0" fontId="9" fillId="0" borderId="0" xfId="0" applyFont="1" applyProtection="1">
      <protection hidden="1"/>
    </xf>
    <xf numFmtId="0" fontId="9" fillId="0" borderId="5" xfId="0" applyFont="1" applyBorder="1" applyProtection="1">
      <protection hidden="1"/>
    </xf>
    <xf numFmtId="0" fontId="9" fillId="0" borderId="0" xfId="0" applyFont="1" applyAlignment="1" applyProtection="1">
      <alignment horizontal="center" vertical="center"/>
      <protection hidden="1"/>
    </xf>
    <xf numFmtId="0" fontId="9" fillId="0" borderId="6" xfId="0" applyFont="1" applyBorder="1" applyProtection="1">
      <protection hidden="1"/>
    </xf>
    <xf numFmtId="0" fontId="9" fillId="0" borderId="0" xfId="0" applyFont="1" applyAlignment="1" applyProtection="1">
      <alignment horizontal="center" wrapText="1"/>
      <protection hidden="1"/>
    </xf>
    <xf numFmtId="0" fontId="9" fillId="0" borderId="14" xfId="0" applyFont="1" applyBorder="1" applyProtection="1">
      <protection hidden="1"/>
    </xf>
    <xf numFmtId="0" fontId="9" fillId="0" borderId="15" xfId="0" applyFont="1" applyBorder="1" applyProtection="1">
      <protection hidden="1"/>
    </xf>
    <xf numFmtId="0" fontId="9" fillId="0" borderId="15" xfId="0" applyFont="1" applyBorder="1" applyAlignment="1" applyProtection="1">
      <alignment horizontal="center" vertical="center"/>
      <protection hidden="1"/>
    </xf>
    <xf numFmtId="0" fontId="9" fillId="0" borderId="16" xfId="0" applyFont="1" applyBorder="1" applyProtection="1">
      <protection hidden="1"/>
    </xf>
    <xf numFmtId="0" fontId="9" fillId="0" borderId="15" xfId="0" applyFont="1" applyBorder="1" applyAlignment="1" applyProtection="1">
      <alignment horizontal="center" wrapText="1"/>
      <protection hidden="1"/>
    </xf>
    <xf numFmtId="0" fontId="10" fillId="0" borderId="5" xfId="0" applyFont="1" applyBorder="1" applyProtection="1">
      <protection hidden="1"/>
    </xf>
    <xf numFmtId="0" fontId="10" fillId="0" borderId="0" xfId="0" applyFont="1" applyProtection="1">
      <protection hidden="1"/>
    </xf>
    <xf numFmtId="0" fontId="9" fillId="0" borderId="0" xfId="0" applyFont="1" applyAlignment="1" applyProtection="1">
      <alignment vertical="top"/>
      <protection hidden="1"/>
    </xf>
    <xf numFmtId="0" fontId="9" fillId="0" borderId="2" xfId="0" applyFont="1" applyBorder="1" applyAlignment="1" applyProtection="1">
      <alignment vertical="top"/>
      <protection hidden="1"/>
    </xf>
    <xf numFmtId="0" fontId="9" fillId="0" borderId="3" xfId="0" applyFont="1" applyBorder="1" applyAlignment="1" applyProtection="1">
      <alignment horizontal="center" vertical="top"/>
      <protection locked="0"/>
    </xf>
    <xf numFmtId="0" fontId="9" fillId="0" borderId="3" xfId="0" applyFont="1" applyBorder="1" applyAlignment="1" applyProtection="1">
      <alignment horizontal="center" vertical="top"/>
      <protection hidden="1"/>
    </xf>
    <xf numFmtId="0" fontId="11" fillId="0" borderId="4" xfId="2" applyFill="1" applyBorder="1" applyAlignment="1" applyProtection="1">
      <alignment horizontal="center" vertical="top"/>
      <protection locked="0"/>
    </xf>
    <xf numFmtId="0" fontId="10" fillId="0" borderId="6" xfId="0" applyFont="1" applyBorder="1" applyProtection="1">
      <protection hidden="1"/>
    </xf>
    <xf numFmtId="0" fontId="10" fillId="0" borderId="0" xfId="0" applyFont="1" applyAlignment="1" applyProtection="1">
      <alignment horizontal="center" vertical="center"/>
      <protection hidden="1"/>
    </xf>
    <xf numFmtId="0" fontId="10" fillId="0" borderId="0" xfId="0" applyFont="1" applyAlignment="1" applyProtection="1">
      <alignment horizontal="center"/>
      <protection hidden="1"/>
    </xf>
    <xf numFmtId="0" fontId="14" fillId="0" borderId="6" xfId="2" applyFont="1" applyFill="1" applyBorder="1" applyAlignment="1" applyProtection="1">
      <alignment horizontal="center" vertical="center"/>
      <protection locked="0"/>
    </xf>
    <xf numFmtId="0" fontId="13" fillId="0" borderId="5" xfId="0" applyFont="1" applyBorder="1" applyAlignment="1" applyProtection="1">
      <alignment vertical="center" wrapText="1"/>
      <protection hidden="1"/>
    </xf>
    <xf numFmtId="0" fontId="13" fillId="0" borderId="0" xfId="0" applyFont="1" applyAlignment="1" applyProtection="1">
      <alignment vertical="center" wrapText="1"/>
      <protection hidden="1"/>
    </xf>
    <xf numFmtId="0" fontId="10" fillId="0" borderId="0" xfId="0" applyFont="1" applyAlignment="1" applyProtection="1">
      <alignment horizontal="center" wrapText="1"/>
      <protection hidden="1"/>
    </xf>
    <xf numFmtId="0" fontId="10" fillId="0" borderId="13" xfId="0" applyFont="1" applyBorder="1" applyAlignment="1" applyProtection="1">
      <alignment horizontal="center" vertical="center"/>
      <protection hidden="1"/>
    </xf>
    <xf numFmtId="167" fontId="10" fillId="0" borderId="9" xfId="1" applyNumberFormat="1" applyFont="1" applyBorder="1" applyAlignment="1" applyProtection="1">
      <alignment horizontal="center"/>
      <protection hidden="1"/>
    </xf>
    <xf numFmtId="167" fontId="10" fillId="0" borderId="0" xfId="1" applyNumberFormat="1" applyFont="1" applyBorder="1" applyAlignment="1" applyProtection="1">
      <protection hidden="1"/>
    </xf>
    <xf numFmtId="0" fontId="10" fillId="0" borderId="0" xfId="0" applyFont="1" applyAlignment="1" applyProtection="1">
      <alignment horizontal="justify"/>
      <protection hidden="1"/>
    </xf>
    <xf numFmtId="0" fontId="10" fillId="0" borderId="6" xfId="0" applyFont="1" applyBorder="1" applyAlignment="1" applyProtection="1">
      <alignment vertical="center"/>
      <protection hidden="1"/>
    </xf>
    <xf numFmtId="0" fontId="10" fillId="0" borderId="0" xfId="0" applyFont="1" applyAlignment="1" applyProtection="1">
      <alignment vertical="center"/>
      <protection hidden="1"/>
    </xf>
    <xf numFmtId="0" fontId="10" fillId="16" borderId="0" xfId="0" applyFont="1" applyFill="1" applyProtection="1">
      <protection hidden="1"/>
    </xf>
    <xf numFmtId="0" fontId="10" fillId="16" borderId="6" xfId="0" applyFont="1" applyFill="1" applyBorder="1" applyProtection="1">
      <protection hidden="1"/>
    </xf>
    <xf numFmtId="167" fontId="10" fillId="0" borderId="0" xfId="1" applyNumberFormat="1" applyFont="1" applyBorder="1" applyAlignment="1" applyProtection="1">
      <alignment horizontal="center"/>
      <protection hidden="1"/>
    </xf>
    <xf numFmtId="0" fontId="13" fillId="0" borderId="39" xfId="0" applyFont="1" applyBorder="1" applyAlignment="1" applyProtection="1">
      <alignment horizontal="center" vertical="center" wrapText="1"/>
      <protection hidden="1"/>
    </xf>
    <xf numFmtId="0" fontId="13" fillId="0" borderId="40" xfId="0" applyFont="1" applyBorder="1" applyAlignment="1" applyProtection="1">
      <alignment vertical="center" wrapText="1"/>
      <protection hidden="1"/>
    </xf>
    <xf numFmtId="0" fontId="13" fillId="0" borderId="40" xfId="0" applyFont="1" applyBorder="1" applyAlignment="1" applyProtection="1">
      <alignment horizontal="center" vertical="center" wrapText="1"/>
      <protection hidden="1"/>
    </xf>
    <xf numFmtId="0" fontId="13" fillId="0" borderId="41" xfId="0" applyFont="1" applyBorder="1" applyAlignment="1" applyProtection="1">
      <alignment vertical="center" wrapText="1"/>
      <protection hidden="1"/>
    </xf>
    <xf numFmtId="0" fontId="13" fillId="0" borderId="42" xfId="0" applyFont="1" applyBorder="1" applyAlignment="1" applyProtection="1">
      <alignment vertical="center" wrapText="1"/>
      <protection hidden="1"/>
    </xf>
    <xf numFmtId="0" fontId="13" fillId="0" borderId="41" xfId="0" applyFont="1" applyBorder="1" applyAlignment="1" applyProtection="1">
      <alignment horizontal="center" vertical="center" wrapText="1"/>
      <protection hidden="1"/>
    </xf>
    <xf numFmtId="0" fontId="32" fillId="0" borderId="0" xfId="0" applyFont="1" applyAlignment="1">
      <alignment vertical="center"/>
    </xf>
    <xf numFmtId="0" fontId="9" fillId="0" borderId="0" xfId="0" applyFont="1"/>
    <xf numFmtId="0" fontId="13" fillId="0" borderId="43" xfId="0" applyFont="1" applyBorder="1" applyAlignment="1" applyProtection="1">
      <alignment horizontal="center" vertical="center" wrapText="1"/>
      <protection hidden="1"/>
    </xf>
    <xf numFmtId="0" fontId="10" fillId="15" borderId="46" xfId="0" applyFont="1" applyFill="1" applyBorder="1" applyAlignment="1" applyProtection="1">
      <alignment horizontal="left" vertical="center" wrapText="1"/>
      <protection locked="0"/>
    </xf>
    <xf numFmtId="165" fontId="10" fillId="15" borderId="44" xfId="1" applyFont="1" applyFill="1" applyBorder="1" applyAlignment="1" applyProtection="1">
      <alignment horizontal="left" vertical="center" wrapText="1"/>
      <protection locked="0"/>
    </xf>
    <xf numFmtId="0" fontId="10" fillId="15" borderId="44" xfId="0" applyFont="1" applyFill="1" applyBorder="1" applyAlignment="1" applyProtection="1">
      <alignment horizontal="left" vertical="center" wrapText="1"/>
      <protection locked="0"/>
    </xf>
    <xf numFmtId="167" fontId="10" fillId="15" borderId="44" xfId="1" applyNumberFormat="1" applyFont="1" applyFill="1" applyBorder="1" applyAlignment="1" applyProtection="1">
      <alignment horizontal="left" vertical="center" wrapText="1"/>
      <protection locked="0"/>
    </xf>
    <xf numFmtId="167" fontId="10" fillId="0" borderId="44" xfId="1" applyNumberFormat="1" applyFont="1" applyBorder="1" applyAlignment="1" applyProtection="1">
      <alignment horizontal="left" vertical="center" wrapText="1"/>
      <protection hidden="1"/>
    </xf>
    <xf numFmtId="0" fontId="10" fillId="15" borderId="45" xfId="0" applyFont="1" applyFill="1" applyBorder="1" applyAlignment="1" applyProtection="1">
      <alignment horizontal="left" vertical="center" wrapText="1"/>
      <protection locked="0"/>
    </xf>
    <xf numFmtId="0" fontId="10" fillId="0" borderId="44" xfId="0" applyFont="1" applyBorder="1" applyAlignment="1" applyProtection="1">
      <alignment horizontal="center" vertical="center" wrapText="1"/>
      <protection hidden="1"/>
    </xf>
    <xf numFmtId="0" fontId="10" fillId="0" borderId="45" xfId="0" applyFont="1" applyBorder="1" applyAlignment="1" applyProtection="1">
      <alignment horizontal="center" vertical="center" wrapText="1"/>
      <protection hidden="1"/>
    </xf>
    <xf numFmtId="0" fontId="13" fillId="0" borderId="52" xfId="0" applyFont="1" applyBorder="1" applyAlignment="1" applyProtection="1">
      <alignment vertical="center" wrapText="1"/>
      <protection hidden="1"/>
    </xf>
    <xf numFmtId="0" fontId="13" fillId="0" borderId="42" xfId="0" applyFont="1" applyBorder="1" applyAlignment="1" applyProtection="1">
      <alignment horizontal="center" vertical="center" wrapText="1"/>
      <protection hidden="1"/>
    </xf>
    <xf numFmtId="0" fontId="10" fillId="0" borderId="51" xfId="0" applyFont="1" applyBorder="1" applyAlignment="1" applyProtection="1">
      <alignment horizontal="center" vertical="center" wrapText="1"/>
      <protection hidden="1"/>
    </xf>
    <xf numFmtId="0" fontId="13" fillId="0" borderId="0" xfId="0" applyFont="1" applyAlignment="1" applyProtection="1">
      <alignment vertical="center"/>
      <protection hidden="1"/>
    </xf>
    <xf numFmtId="0" fontId="13" fillId="17" borderId="28" xfId="0" applyFont="1" applyFill="1" applyBorder="1" applyAlignment="1" applyProtection="1">
      <alignment horizontal="center" vertical="center" wrapText="1"/>
      <protection hidden="1"/>
    </xf>
    <xf numFmtId="166" fontId="13" fillId="0" borderId="29" xfId="0" applyNumberFormat="1" applyFont="1" applyBorder="1" applyAlignment="1" applyProtection="1">
      <alignment horizontal="center" vertical="center" wrapText="1"/>
      <protection hidden="1"/>
    </xf>
    <xf numFmtId="166" fontId="13" fillId="0" borderId="29" xfId="0" applyNumberFormat="1" applyFont="1" applyBorder="1" applyAlignment="1" applyProtection="1">
      <alignment horizontal="center" vertical="center"/>
      <protection hidden="1"/>
    </xf>
    <xf numFmtId="0" fontId="13" fillId="15" borderId="29" xfId="0" applyFont="1" applyFill="1" applyBorder="1" applyAlignment="1" applyProtection="1">
      <alignment horizontal="center" vertical="center" wrapText="1"/>
      <protection hidden="1"/>
    </xf>
    <xf numFmtId="0" fontId="13" fillId="15" borderId="30" xfId="0" applyFont="1" applyFill="1" applyBorder="1" applyAlignment="1" applyProtection="1">
      <alignment horizontal="center" vertical="center" wrapText="1"/>
      <protection hidden="1"/>
    </xf>
    <xf numFmtId="0" fontId="13" fillId="0" borderId="4" xfId="0" applyFont="1" applyBorder="1" applyAlignment="1" applyProtection="1">
      <alignment vertical="center" wrapText="1"/>
      <protection hidden="1"/>
    </xf>
    <xf numFmtId="167" fontId="10" fillId="0" borderId="6" xfId="1" applyNumberFormat="1" applyFont="1" applyBorder="1" applyAlignment="1" applyProtection="1">
      <alignment horizontal="center"/>
      <protection hidden="1"/>
    </xf>
    <xf numFmtId="9" fontId="10" fillId="0" borderId="53" xfId="679" applyFont="1" applyBorder="1" applyAlignment="1" applyProtection="1">
      <alignment horizontal="left" vertical="center" wrapText="1"/>
      <protection hidden="1"/>
    </xf>
    <xf numFmtId="0" fontId="10" fillId="0" borderId="0" xfId="0" applyFont="1" applyAlignment="1" applyProtection="1">
      <alignment horizontal="right" vertical="top"/>
      <protection hidden="1"/>
    </xf>
    <xf numFmtId="0" fontId="10" fillId="16" borderId="2" xfId="0" applyFont="1" applyFill="1" applyBorder="1" applyAlignment="1" applyProtection="1">
      <alignment horizontal="center"/>
      <protection locked="0"/>
    </xf>
    <xf numFmtId="0" fontId="10" fillId="16" borderId="3" xfId="0" applyFont="1" applyFill="1" applyBorder="1" applyAlignment="1" applyProtection="1">
      <alignment horizontal="center"/>
      <protection locked="0"/>
    </xf>
    <xf numFmtId="0" fontId="10" fillId="16" borderId="4" xfId="0" applyFont="1" applyFill="1" applyBorder="1" applyAlignment="1" applyProtection="1">
      <alignment horizontal="center"/>
      <protection locked="0"/>
    </xf>
    <xf numFmtId="0" fontId="10" fillId="16" borderId="5" xfId="0" applyFont="1" applyFill="1" applyBorder="1" applyAlignment="1" applyProtection="1">
      <alignment horizontal="center"/>
      <protection locked="0"/>
    </xf>
    <xf numFmtId="0" fontId="10" fillId="16" borderId="0" xfId="0" applyFont="1" applyFill="1" applyAlignment="1" applyProtection="1">
      <alignment horizontal="center"/>
      <protection locked="0"/>
    </xf>
    <xf numFmtId="0" fontId="10" fillId="16" borderId="6" xfId="0" applyFont="1" applyFill="1" applyBorder="1" applyAlignment="1" applyProtection="1">
      <alignment horizontal="center"/>
      <protection locked="0"/>
    </xf>
    <xf numFmtId="0" fontId="10" fillId="16" borderId="14" xfId="0" applyFont="1" applyFill="1" applyBorder="1" applyAlignment="1" applyProtection="1">
      <alignment horizontal="center"/>
      <protection locked="0"/>
    </xf>
    <xf numFmtId="0" fontId="10" fillId="16" borderId="15" xfId="0" applyFont="1" applyFill="1" applyBorder="1" applyAlignment="1" applyProtection="1">
      <alignment horizontal="center"/>
      <protection locked="0"/>
    </xf>
    <xf numFmtId="0" fontId="10" fillId="16" borderId="16" xfId="0" applyFont="1" applyFill="1" applyBorder="1" applyAlignment="1" applyProtection="1">
      <alignment horizontal="center"/>
      <protection locked="0"/>
    </xf>
    <xf numFmtId="0" fontId="10" fillId="16" borderId="15" xfId="0" applyFont="1" applyFill="1" applyBorder="1" applyAlignment="1" applyProtection="1">
      <alignment horizontal="center"/>
      <protection hidden="1"/>
    </xf>
    <xf numFmtId="0" fontId="10" fillId="16" borderId="16" xfId="0" applyFont="1" applyFill="1" applyBorder="1" applyAlignment="1" applyProtection="1">
      <alignment horizontal="center"/>
      <protection hidden="1"/>
    </xf>
    <xf numFmtId="0" fontId="15" fillId="0" borderId="26" xfId="3" applyFont="1" applyBorder="1" applyAlignment="1" applyProtection="1">
      <alignment horizontal="center" vertical="center"/>
      <protection hidden="1"/>
    </xf>
    <xf numFmtId="0" fontId="15" fillId="0" borderId="21" xfId="3" applyFont="1" applyBorder="1" applyAlignment="1" applyProtection="1">
      <alignment horizontal="center" vertical="center"/>
      <protection hidden="1"/>
    </xf>
    <xf numFmtId="0" fontId="15" fillId="0" borderId="25" xfId="3" applyFont="1" applyBorder="1" applyAlignment="1" applyProtection="1">
      <alignment horizontal="center" vertical="center" wrapText="1"/>
      <protection hidden="1"/>
    </xf>
    <xf numFmtId="0" fontId="15" fillId="0" borderId="18" xfId="3" applyFont="1" applyBorder="1" applyAlignment="1" applyProtection="1">
      <alignment horizontal="center" vertical="center" wrapText="1"/>
      <protection hidden="1"/>
    </xf>
    <xf numFmtId="0" fontId="15" fillId="0" borderId="25" xfId="3" applyFont="1" applyBorder="1" applyAlignment="1" applyProtection="1">
      <alignment horizontal="center" vertical="center"/>
      <protection hidden="1"/>
    </xf>
    <xf numFmtId="0" fontId="15" fillId="0" borderId="18" xfId="3" applyFont="1" applyBorder="1" applyAlignment="1" applyProtection="1">
      <alignment horizontal="center" vertical="center"/>
      <protection hidden="1"/>
    </xf>
    <xf numFmtId="0" fontId="10" fillId="0" borderId="10" xfId="4" applyFont="1" applyBorder="1" applyAlignment="1" applyProtection="1">
      <alignment horizontal="left"/>
      <protection hidden="1"/>
    </xf>
    <xf numFmtId="0" fontId="10" fillId="0" borderId="11" xfId="4" applyFont="1" applyBorder="1" applyAlignment="1" applyProtection="1">
      <alignment horizontal="left"/>
      <protection hidden="1"/>
    </xf>
    <xf numFmtId="0" fontId="10" fillId="0" borderId="12" xfId="4" applyFont="1" applyBorder="1" applyAlignment="1" applyProtection="1">
      <alignment horizontal="left"/>
      <protection hidden="1"/>
    </xf>
    <xf numFmtId="0" fontId="10" fillId="0" borderId="10" xfId="4" applyFont="1" applyBorder="1" applyAlignment="1" applyProtection="1">
      <alignment horizontal="left" vertical="center"/>
      <protection hidden="1"/>
    </xf>
    <xf numFmtId="0" fontId="10" fillId="0" borderId="11" xfId="4" applyFont="1" applyBorder="1" applyAlignment="1" applyProtection="1">
      <alignment horizontal="left" vertical="center"/>
      <protection hidden="1"/>
    </xf>
    <xf numFmtId="0" fontId="10" fillId="0" borderId="12" xfId="4" applyFont="1" applyBorder="1" applyAlignment="1" applyProtection="1">
      <alignment horizontal="left" vertical="center"/>
      <protection hidden="1"/>
    </xf>
    <xf numFmtId="0" fontId="10" fillId="0" borderId="22" xfId="4" applyFont="1" applyBorder="1" applyAlignment="1" applyProtection="1">
      <alignment horizontal="left" vertical="center"/>
      <protection hidden="1"/>
    </xf>
    <xf numFmtId="0" fontId="10" fillId="0" borderId="23" xfId="4" applyFont="1" applyBorder="1" applyAlignment="1" applyProtection="1">
      <alignment horizontal="left" vertical="center"/>
      <protection hidden="1"/>
    </xf>
    <xf numFmtId="0" fontId="10" fillId="0" borderId="24" xfId="4" applyFont="1" applyBorder="1" applyAlignment="1" applyProtection="1">
      <alignment horizontal="left" vertical="center"/>
      <protection hidden="1"/>
    </xf>
    <xf numFmtId="0" fontId="10" fillId="0" borderId="10" xfId="4" applyFont="1" applyBorder="1" applyAlignment="1" applyProtection="1">
      <alignment horizontal="left" vertical="center" wrapText="1"/>
      <protection hidden="1"/>
    </xf>
    <xf numFmtId="0" fontId="10" fillId="0" borderId="11" xfId="4" applyFont="1" applyBorder="1" applyAlignment="1" applyProtection="1">
      <alignment horizontal="left" vertical="center" wrapText="1"/>
      <protection hidden="1"/>
    </xf>
    <xf numFmtId="0" fontId="10" fillId="0" borderId="12" xfId="4" applyFont="1" applyBorder="1" applyAlignment="1" applyProtection="1">
      <alignment horizontal="left" vertical="center" wrapText="1"/>
      <protection hidden="1"/>
    </xf>
    <xf numFmtId="0" fontId="12" fillId="0" borderId="3" xfId="0" applyFont="1" applyBorder="1" applyAlignment="1" applyProtection="1">
      <alignment horizontal="center" vertical="top" wrapText="1"/>
      <protection hidden="1"/>
    </xf>
    <xf numFmtId="0" fontId="12" fillId="0" borderId="3" xfId="0" applyFont="1" applyBorder="1" applyAlignment="1" applyProtection="1">
      <alignment horizontal="center" vertical="top"/>
      <protection hidden="1"/>
    </xf>
    <xf numFmtId="0" fontId="10" fillId="0" borderId="50" xfId="0" applyFont="1" applyBorder="1" applyAlignment="1" applyProtection="1">
      <alignment horizontal="center" vertical="center"/>
      <protection locked="0"/>
    </xf>
    <xf numFmtId="0" fontId="10" fillId="0" borderId="23" xfId="0" applyFont="1" applyBorder="1" applyAlignment="1" applyProtection="1">
      <alignment horizontal="center" vertical="center"/>
      <protection locked="0"/>
    </xf>
    <xf numFmtId="0" fontId="10" fillId="0" borderId="30" xfId="0" applyFont="1" applyBorder="1" applyAlignment="1" applyProtection="1">
      <alignment horizontal="center" vertical="center"/>
      <protection locked="0"/>
    </xf>
    <xf numFmtId="0" fontId="10" fillId="0" borderId="24" xfId="0" applyFont="1" applyBorder="1" applyAlignment="1" applyProtection="1">
      <alignment horizontal="center" vertical="center"/>
      <protection locked="0"/>
    </xf>
    <xf numFmtId="0" fontId="10" fillId="15" borderId="48" xfId="0" applyFont="1" applyFill="1" applyBorder="1" applyAlignment="1" applyProtection="1">
      <alignment horizontal="center" vertical="center"/>
      <protection locked="0"/>
    </xf>
    <xf numFmtId="0" fontId="10" fillId="15" borderId="17" xfId="0" applyFont="1" applyFill="1" applyBorder="1" applyAlignment="1" applyProtection="1">
      <alignment horizontal="center" vertical="center"/>
      <protection locked="0"/>
    </xf>
    <xf numFmtId="0" fontId="10" fillId="15" borderId="28" xfId="0" applyFont="1" applyFill="1" applyBorder="1" applyAlignment="1" applyProtection="1">
      <alignment horizontal="center" vertical="center"/>
      <protection locked="0"/>
    </xf>
    <xf numFmtId="0" fontId="10" fillId="15" borderId="20" xfId="0" applyFont="1" applyFill="1" applyBorder="1" applyAlignment="1" applyProtection="1">
      <alignment horizontal="center" vertical="center"/>
      <protection locked="0"/>
    </xf>
    <xf numFmtId="0" fontId="10" fillId="15" borderId="49" xfId="0" applyFont="1" applyFill="1" applyBorder="1" applyAlignment="1" applyProtection="1">
      <alignment horizontal="center" vertical="center"/>
      <protection locked="0"/>
    </xf>
    <xf numFmtId="0" fontId="10" fillId="15" borderId="11" xfId="0" applyFont="1" applyFill="1" applyBorder="1" applyAlignment="1" applyProtection="1">
      <alignment horizontal="center" vertical="center"/>
      <protection locked="0"/>
    </xf>
    <xf numFmtId="0" fontId="10" fillId="15" borderId="29" xfId="0" applyFont="1" applyFill="1" applyBorder="1" applyAlignment="1" applyProtection="1">
      <alignment horizontal="center" vertical="center"/>
      <protection locked="0"/>
    </xf>
    <xf numFmtId="0" fontId="10" fillId="15" borderId="12" xfId="0" applyFont="1" applyFill="1" applyBorder="1" applyAlignment="1" applyProtection="1">
      <alignment horizontal="center" vertical="center"/>
      <protection locked="0"/>
    </xf>
    <xf numFmtId="0" fontId="13" fillId="0" borderId="19" xfId="0" applyFont="1" applyBorder="1" applyAlignment="1" applyProtection="1">
      <alignment horizontal="center" vertical="center" wrapText="1"/>
      <protection hidden="1"/>
    </xf>
    <xf numFmtId="0" fontId="13" fillId="0" borderId="17" xfId="0" applyFont="1" applyBorder="1" applyAlignment="1" applyProtection="1">
      <alignment horizontal="center" vertical="center" wrapText="1"/>
      <protection hidden="1"/>
    </xf>
    <xf numFmtId="0" fontId="13" fillId="0" borderId="20" xfId="0" applyFont="1" applyBorder="1" applyAlignment="1" applyProtection="1">
      <alignment horizontal="center" vertical="center" wrapText="1"/>
      <protection hidden="1"/>
    </xf>
    <xf numFmtId="0" fontId="13" fillId="0" borderId="10" xfId="0" applyFont="1" applyBorder="1" applyAlignment="1" applyProtection="1">
      <alignment horizontal="center" vertical="center" wrapText="1"/>
      <protection hidden="1"/>
    </xf>
    <xf numFmtId="0" fontId="13" fillId="0" borderId="11" xfId="0" applyFont="1" applyBorder="1" applyAlignment="1" applyProtection="1">
      <alignment horizontal="center" vertical="center" wrapText="1"/>
      <protection hidden="1"/>
    </xf>
    <xf numFmtId="0" fontId="13" fillId="0" borderId="12" xfId="0" applyFont="1" applyBorder="1" applyAlignment="1" applyProtection="1">
      <alignment horizontal="center" vertical="center" wrapText="1"/>
      <protection hidden="1"/>
    </xf>
    <xf numFmtId="0" fontId="13" fillId="0" borderId="22" xfId="0" applyFont="1" applyBorder="1" applyAlignment="1" applyProtection="1">
      <alignment horizontal="center" vertical="center" wrapText="1"/>
      <protection hidden="1"/>
    </xf>
    <xf numFmtId="0" fontId="13" fillId="0" borderId="23" xfId="0" applyFont="1" applyBorder="1" applyAlignment="1" applyProtection="1">
      <alignment horizontal="center" vertical="center" wrapText="1"/>
      <protection hidden="1"/>
    </xf>
    <xf numFmtId="0" fontId="13" fillId="0" borderId="24" xfId="0" applyFont="1" applyBorder="1" applyAlignment="1" applyProtection="1">
      <alignment horizontal="center" vertical="center" wrapText="1"/>
      <protection hidden="1"/>
    </xf>
    <xf numFmtId="0" fontId="10" fillId="0" borderId="49" xfId="0" applyFont="1" applyBorder="1" applyAlignment="1" applyProtection="1">
      <alignment horizontal="center" vertical="center"/>
      <protection locked="0"/>
    </xf>
    <xf numFmtId="0" fontId="10" fillId="0" borderId="11" xfId="0" applyFont="1" applyBorder="1" applyAlignment="1" applyProtection="1">
      <alignment horizontal="center" vertical="center"/>
      <protection locked="0"/>
    </xf>
    <xf numFmtId="0" fontId="10" fillId="0" borderId="29" xfId="0" applyFont="1" applyBorder="1" applyAlignment="1" applyProtection="1">
      <alignment horizontal="center" vertical="center"/>
      <protection locked="0"/>
    </xf>
    <xf numFmtId="0" fontId="10" fillId="0" borderId="12" xfId="0" applyFont="1" applyBorder="1" applyAlignment="1" applyProtection="1">
      <alignment horizontal="center" vertical="center"/>
      <protection locked="0"/>
    </xf>
    <xf numFmtId="0" fontId="13" fillId="0" borderId="27" xfId="0" applyFont="1" applyBorder="1" applyAlignment="1" applyProtection="1">
      <alignment horizontal="center" vertical="center" wrapText="1"/>
      <protection hidden="1"/>
    </xf>
    <xf numFmtId="0" fontId="13" fillId="0" borderId="47" xfId="0" applyFont="1" applyBorder="1" applyAlignment="1" applyProtection="1">
      <alignment horizontal="center" vertical="center" wrapText="1"/>
      <protection hidden="1"/>
    </xf>
    <xf numFmtId="0" fontId="13" fillId="0" borderId="48" xfId="0" applyFont="1" applyBorder="1" applyAlignment="1" applyProtection="1">
      <alignment horizontal="center" vertical="center" wrapText="1"/>
      <protection hidden="1"/>
    </xf>
    <xf numFmtId="0" fontId="13" fillId="0" borderId="25" xfId="0" applyFont="1" applyBorder="1" applyAlignment="1" applyProtection="1">
      <alignment horizontal="center" vertical="center" wrapText="1"/>
      <protection hidden="1"/>
    </xf>
    <xf numFmtId="0" fontId="13" fillId="0" borderId="18" xfId="0" applyFont="1" applyBorder="1" applyAlignment="1" applyProtection="1">
      <alignment horizontal="center" vertical="center" wrapText="1"/>
      <protection hidden="1"/>
    </xf>
    <xf numFmtId="0" fontId="13" fillId="0" borderId="49" xfId="0" applyFont="1" applyBorder="1" applyAlignment="1" applyProtection="1">
      <alignment horizontal="center" vertical="center" wrapText="1"/>
      <protection hidden="1"/>
    </xf>
    <xf numFmtId="0" fontId="15" fillId="0" borderId="27" xfId="3" applyFont="1" applyBorder="1" applyAlignment="1" applyProtection="1">
      <alignment horizontal="center" vertical="center"/>
      <protection hidden="1"/>
    </xf>
    <xf numFmtId="0" fontId="15" fillId="0" borderId="47" xfId="3" applyFont="1" applyBorder="1" applyAlignment="1" applyProtection="1">
      <alignment horizontal="center" vertical="center"/>
      <protection hidden="1"/>
    </xf>
    <xf numFmtId="0" fontId="13" fillId="0" borderId="26" xfId="0" applyFont="1" applyBorder="1" applyAlignment="1" applyProtection="1">
      <alignment horizontal="center" vertical="center" wrapText="1"/>
      <protection hidden="1"/>
    </xf>
    <xf numFmtId="0" fontId="13" fillId="0" borderId="21" xfId="0" applyFont="1" applyBorder="1" applyAlignment="1" applyProtection="1">
      <alignment horizontal="center" vertical="center" wrapText="1"/>
      <protection hidden="1"/>
    </xf>
    <xf numFmtId="0" fontId="13" fillId="0" borderId="50" xfId="0" applyFont="1" applyBorder="1" applyAlignment="1" applyProtection="1">
      <alignment horizontal="center" vertical="center" wrapText="1"/>
      <protection hidden="1"/>
    </xf>
    <xf numFmtId="0" fontId="10" fillId="0" borderId="19" xfId="4" applyFont="1" applyBorder="1" applyAlignment="1" applyProtection="1">
      <alignment horizontal="left"/>
      <protection hidden="1"/>
    </xf>
    <xf numFmtId="0" fontId="10" fillId="0" borderId="17" xfId="4" applyFont="1" applyBorder="1" applyAlignment="1" applyProtection="1">
      <alignment horizontal="left"/>
      <protection hidden="1"/>
    </xf>
    <xf numFmtId="0" fontId="10" fillId="0" borderId="20" xfId="4" applyFont="1" applyBorder="1" applyAlignment="1" applyProtection="1">
      <alignment horizontal="left"/>
      <protection hidden="1"/>
    </xf>
    <xf numFmtId="0" fontId="33" fillId="36" borderId="7" xfId="0" applyFont="1" applyFill="1" applyBorder="1" applyAlignment="1" applyProtection="1">
      <alignment horizontal="left" vertical="center" wrapText="1"/>
      <protection hidden="1"/>
    </xf>
    <xf numFmtId="0" fontId="33" fillId="36" borderId="8" xfId="0" applyFont="1" applyFill="1" applyBorder="1" applyAlignment="1" applyProtection="1">
      <alignment horizontal="left" vertical="center" wrapText="1"/>
      <protection hidden="1"/>
    </xf>
    <xf numFmtId="0" fontId="33" fillId="36" borderId="9" xfId="0" applyFont="1" applyFill="1" applyBorder="1" applyAlignment="1" applyProtection="1">
      <alignment horizontal="left" vertical="center" wrapText="1"/>
      <protection hidden="1"/>
    </xf>
    <xf numFmtId="0" fontId="32" fillId="36" borderId="7" xfId="0" applyFont="1" applyFill="1" applyBorder="1" applyAlignment="1" applyProtection="1">
      <alignment horizontal="center" vertical="center" wrapText="1"/>
      <protection hidden="1"/>
    </xf>
    <xf numFmtId="0" fontId="32" fillId="36" borderId="8" xfId="0" applyFont="1" applyFill="1" applyBorder="1" applyAlignment="1" applyProtection="1">
      <alignment horizontal="center" vertical="center" wrapText="1"/>
      <protection hidden="1"/>
    </xf>
    <xf numFmtId="0" fontId="32" fillId="36" borderId="9" xfId="0" applyFont="1" applyFill="1" applyBorder="1" applyAlignment="1" applyProtection="1">
      <alignment horizontal="center" vertical="center" wrapText="1"/>
      <protection hidden="1"/>
    </xf>
    <xf numFmtId="0" fontId="13" fillId="0" borderId="7" xfId="0" applyFont="1" applyBorder="1" applyAlignment="1" applyProtection="1">
      <alignment horizontal="center" vertical="center"/>
      <protection hidden="1"/>
    </xf>
    <xf numFmtId="0" fontId="13" fillId="0" borderId="8" xfId="0" applyFont="1" applyBorder="1" applyAlignment="1" applyProtection="1">
      <alignment horizontal="center" vertical="center"/>
      <protection hidden="1"/>
    </xf>
    <xf numFmtId="0" fontId="13" fillId="0" borderId="9" xfId="0" applyFont="1" applyBorder="1" applyAlignment="1" applyProtection="1">
      <alignment horizontal="center" vertical="center"/>
      <protection hidden="1"/>
    </xf>
  </cellXfs>
  <cellStyles count="680">
    <cellStyle name="20% - Accent1 2" xfId="5" xr:uid="{00000000-0005-0000-0000-000000000000}"/>
    <cellStyle name="20% - Accent1 2 2" xfId="149" xr:uid="{00000000-0005-0000-0000-000001000000}"/>
    <cellStyle name="20% - Accent1 2 2 2" xfId="468" xr:uid="{00000000-0005-0000-0000-000002000000}"/>
    <cellStyle name="20% - Accent1 2 3" xfId="402" xr:uid="{00000000-0005-0000-0000-000003000000}"/>
    <cellStyle name="20% - Accent1 3" xfId="6" xr:uid="{00000000-0005-0000-0000-000004000000}"/>
    <cellStyle name="20% - Accent1 3 2" xfId="150" xr:uid="{00000000-0005-0000-0000-000005000000}"/>
    <cellStyle name="20% - Accent1 3 2 2" xfId="469" xr:uid="{00000000-0005-0000-0000-000006000000}"/>
    <cellStyle name="20% - Accent1 3 3" xfId="401" xr:uid="{00000000-0005-0000-0000-000007000000}"/>
    <cellStyle name="20% - Accent2 2" xfId="7" xr:uid="{00000000-0005-0000-0000-000008000000}"/>
    <cellStyle name="20% - Accent2 2 2" xfId="151" xr:uid="{00000000-0005-0000-0000-000009000000}"/>
    <cellStyle name="20% - Accent2 2 2 2" xfId="470" xr:uid="{00000000-0005-0000-0000-00000A000000}"/>
    <cellStyle name="20% - Accent2 2 3" xfId="400" xr:uid="{00000000-0005-0000-0000-00000B000000}"/>
    <cellStyle name="20% - Accent2 3" xfId="8" xr:uid="{00000000-0005-0000-0000-00000C000000}"/>
    <cellStyle name="20% - Accent2 3 2" xfId="152" xr:uid="{00000000-0005-0000-0000-00000D000000}"/>
    <cellStyle name="20% - Accent2 3 2 2" xfId="471" xr:uid="{00000000-0005-0000-0000-00000E000000}"/>
    <cellStyle name="20% - Accent2 3 3" xfId="394" xr:uid="{00000000-0005-0000-0000-00000F000000}"/>
    <cellStyle name="20% - Accent3 2" xfId="9" xr:uid="{00000000-0005-0000-0000-000010000000}"/>
    <cellStyle name="20% - Accent3 2 2" xfId="153" xr:uid="{00000000-0005-0000-0000-000011000000}"/>
    <cellStyle name="20% - Accent3 2 2 2" xfId="472" xr:uid="{00000000-0005-0000-0000-000012000000}"/>
    <cellStyle name="20% - Accent3 2 3" xfId="399" xr:uid="{00000000-0005-0000-0000-000013000000}"/>
    <cellStyle name="20% - Accent3 3" xfId="10" xr:uid="{00000000-0005-0000-0000-000014000000}"/>
    <cellStyle name="20% - Accent3 3 2" xfId="154" xr:uid="{00000000-0005-0000-0000-000015000000}"/>
    <cellStyle name="20% - Accent3 3 2 2" xfId="473" xr:uid="{00000000-0005-0000-0000-000016000000}"/>
    <cellStyle name="20% - Accent3 3 3" xfId="398" xr:uid="{00000000-0005-0000-0000-000017000000}"/>
    <cellStyle name="20% - Accent4 2" xfId="11" xr:uid="{00000000-0005-0000-0000-000018000000}"/>
    <cellStyle name="20% - Accent4 2 2" xfId="155" xr:uid="{00000000-0005-0000-0000-000019000000}"/>
    <cellStyle name="20% - Accent4 2 2 2" xfId="474" xr:uid="{00000000-0005-0000-0000-00001A000000}"/>
    <cellStyle name="20% - Accent4 2 3" xfId="397" xr:uid="{00000000-0005-0000-0000-00001B000000}"/>
    <cellStyle name="20% - Accent4 3" xfId="12" xr:uid="{00000000-0005-0000-0000-00001C000000}"/>
    <cellStyle name="20% - Accent4 3 2" xfId="156" xr:uid="{00000000-0005-0000-0000-00001D000000}"/>
    <cellStyle name="20% - Accent4 3 2 2" xfId="475" xr:uid="{00000000-0005-0000-0000-00001E000000}"/>
    <cellStyle name="20% - Accent4 3 3" xfId="396" xr:uid="{00000000-0005-0000-0000-00001F000000}"/>
    <cellStyle name="20% - Accent5 2" xfId="13" xr:uid="{00000000-0005-0000-0000-000020000000}"/>
    <cellStyle name="20% - Accent5 2 2" xfId="157" xr:uid="{00000000-0005-0000-0000-000021000000}"/>
    <cellStyle name="20% - Accent5 2 2 2" xfId="476" xr:uid="{00000000-0005-0000-0000-000022000000}"/>
    <cellStyle name="20% - Accent5 2 3" xfId="395" xr:uid="{00000000-0005-0000-0000-000023000000}"/>
    <cellStyle name="20% - Accent5 3" xfId="14" xr:uid="{00000000-0005-0000-0000-000024000000}"/>
    <cellStyle name="20% - Accent5 3 2" xfId="158" xr:uid="{00000000-0005-0000-0000-000025000000}"/>
    <cellStyle name="20% - Accent5 3 2 2" xfId="477" xr:uid="{00000000-0005-0000-0000-000026000000}"/>
    <cellStyle name="20% - Accent5 3 3" xfId="372" xr:uid="{00000000-0005-0000-0000-000027000000}"/>
    <cellStyle name="20% - Accent6 2" xfId="15" xr:uid="{00000000-0005-0000-0000-000028000000}"/>
    <cellStyle name="20% - Accent6 2 2" xfId="159" xr:uid="{00000000-0005-0000-0000-000029000000}"/>
    <cellStyle name="20% - Accent6 2 2 2" xfId="478" xr:uid="{00000000-0005-0000-0000-00002A000000}"/>
    <cellStyle name="20% - Accent6 2 3" xfId="373" xr:uid="{00000000-0005-0000-0000-00002B000000}"/>
    <cellStyle name="20% - Accent6 3" xfId="16" xr:uid="{00000000-0005-0000-0000-00002C000000}"/>
    <cellStyle name="20% - Accent6 3 2" xfId="160" xr:uid="{00000000-0005-0000-0000-00002D000000}"/>
    <cellStyle name="20% - Accent6 3 2 2" xfId="479" xr:uid="{00000000-0005-0000-0000-00002E000000}"/>
    <cellStyle name="20% - Accent6 3 3" xfId="374" xr:uid="{00000000-0005-0000-0000-00002F000000}"/>
    <cellStyle name="20% - Énfasis1" xfId="72" builtinId="30" customBuiltin="1"/>
    <cellStyle name="20% - Énfasis1 2" xfId="97" xr:uid="{00000000-0005-0000-0000-000031000000}"/>
    <cellStyle name="20% - Énfasis1 2 2" xfId="204" xr:uid="{00000000-0005-0000-0000-000032000000}"/>
    <cellStyle name="20% - Énfasis1 2 2 2" xfId="321" xr:uid="{00000000-0005-0000-0000-000033000000}"/>
    <cellStyle name="20% - Énfasis1 2 2 2 2" xfId="640" xr:uid="{00000000-0005-0000-0000-000034000000}"/>
    <cellStyle name="20% - Énfasis1 2 2 3" xfId="523" xr:uid="{00000000-0005-0000-0000-000035000000}"/>
    <cellStyle name="20% - Énfasis1 2 3" xfId="269" xr:uid="{00000000-0005-0000-0000-000036000000}"/>
    <cellStyle name="20% - Énfasis1 2 3 2" xfId="347" xr:uid="{00000000-0005-0000-0000-000037000000}"/>
    <cellStyle name="20% - Énfasis1 2 3 2 2" xfId="666" xr:uid="{00000000-0005-0000-0000-000038000000}"/>
    <cellStyle name="20% - Énfasis1 2 3 3" xfId="588" xr:uid="{00000000-0005-0000-0000-000039000000}"/>
    <cellStyle name="20% - Énfasis1 2 4" xfId="296" xr:uid="{00000000-0005-0000-0000-00003A000000}"/>
    <cellStyle name="20% - Énfasis1 2 4 2" xfId="615" xr:uid="{00000000-0005-0000-0000-00003B000000}"/>
    <cellStyle name="20% - Énfasis1 2 5" xfId="416" xr:uid="{00000000-0005-0000-0000-00003C000000}"/>
    <cellStyle name="20% - Énfasis1 3" xfId="110" xr:uid="{00000000-0005-0000-0000-00003D000000}"/>
    <cellStyle name="20% - Énfasis1 3 2" xfId="217" xr:uid="{00000000-0005-0000-0000-00003E000000}"/>
    <cellStyle name="20% - Énfasis1 3 2 2" xfId="536" xr:uid="{00000000-0005-0000-0000-00003F000000}"/>
    <cellStyle name="20% - Énfasis1 3 3" xfId="429" xr:uid="{00000000-0005-0000-0000-000040000000}"/>
    <cellStyle name="20% - Énfasis1 4" xfId="123" xr:uid="{00000000-0005-0000-0000-000041000000}"/>
    <cellStyle name="20% - Énfasis1 4 2" xfId="230" xr:uid="{00000000-0005-0000-0000-000042000000}"/>
    <cellStyle name="20% - Énfasis1 4 2 2" xfId="549" xr:uid="{00000000-0005-0000-0000-000043000000}"/>
    <cellStyle name="20% - Énfasis1 4 3" xfId="442" xr:uid="{00000000-0005-0000-0000-000044000000}"/>
    <cellStyle name="20% - Énfasis1 5" xfId="135" xr:uid="{00000000-0005-0000-0000-000045000000}"/>
    <cellStyle name="20% - Énfasis1 5 2" xfId="242" xr:uid="{00000000-0005-0000-0000-000046000000}"/>
    <cellStyle name="20% - Énfasis1 5 2 2" xfId="561" xr:uid="{00000000-0005-0000-0000-000047000000}"/>
    <cellStyle name="20% - Énfasis1 5 3" xfId="454" xr:uid="{00000000-0005-0000-0000-000048000000}"/>
    <cellStyle name="20% - Énfasis1 6" xfId="190" xr:uid="{00000000-0005-0000-0000-000049000000}"/>
    <cellStyle name="20% - Énfasis1 6 2" xfId="309" xr:uid="{00000000-0005-0000-0000-00004A000000}"/>
    <cellStyle name="20% - Énfasis1 6 2 2" xfId="628" xr:uid="{00000000-0005-0000-0000-00004B000000}"/>
    <cellStyle name="20% - Énfasis1 6 3" xfId="509" xr:uid="{00000000-0005-0000-0000-00004C000000}"/>
    <cellStyle name="20% - Énfasis1 7" xfId="257" xr:uid="{00000000-0005-0000-0000-00004D000000}"/>
    <cellStyle name="20% - Énfasis1 7 2" xfId="335" xr:uid="{00000000-0005-0000-0000-00004E000000}"/>
    <cellStyle name="20% - Énfasis1 7 2 2" xfId="654" xr:uid="{00000000-0005-0000-0000-00004F000000}"/>
    <cellStyle name="20% - Énfasis1 7 3" xfId="576" xr:uid="{00000000-0005-0000-0000-000050000000}"/>
    <cellStyle name="20% - Énfasis1 8" xfId="283" xr:uid="{00000000-0005-0000-0000-000051000000}"/>
    <cellStyle name="20% - Énfasis1 8 2" xfId="602" xr:uid="{00000000-0005-0000-0000-000052000000}"/>
    <cellStyle name="20% - Énfasis1 9" xfId="360" xr:uid="{00000000-0005-0000-0000-000053000000}"/>
    <cellStyle name="20% - Énfasis2" xfId="76" builtinId="34" customBuiltin="1"/>
    <cellStyle name="20% - Énfasis2 2" xfId="99" xr:uid="{00000000-0005-0000-0000-000055000000}"/>
    <cellStyle name="20% - Énfasis2 2 2" xfId="206" xr:uid="{00000000-0005-0000-0000-000056000000}"/>
    <cellStyle name="20% - Énfasis2 2 2 2" xfId="322" xr:uid="{00000000-0005-0000-0000-000057000000}"/>
    <cellStyle name="20% - Énfasis2 2 2 2 2" xfId="641" xr:uid="{00000000-0005-0000-0000-000058000000}"/>
    <cellStyle name="20% - Énfasis2 2 2 3" xfId="525" xr:uid="{00000000-0005-0000-0000-000059000000}"/>
    <cellStyle name="20% - Énfasis2 2 3" xfId="270" xr:uid="{00000000-0005-0000-0000-00005A000000}"/>
    <cellStyle name="20% - Énfasis2 2 3 2" xfId="348" xr:uid="{00000000-0005-0000-0000-00005B000000}"/>
    <cellStyle name="20% - Énfasis2 2 3 2 2" xfId="667" xr:uid="{00000000-0005-0000-0000-00005C000000}"/>
    <cellStyle name="20% - Énfasis2 2 3 3" xfId="589" xr:uid="{00000000-0005-0000-0000-00005D000000}"/>
    <cellStyle name="20% - Énfasis2 2 4" xfId="298" xr:uid="{00000000-0005-0000-0000-00005E000000}"/>
    <cellStyle name="20% - Énfasis2 2 4 2" xfId="617" xr:uid="{00000000-0005-0000-0000-00005F000000}"/>
    <cellStyle name="20% - Énfasis2 2 5" xfId="418" xr:uid="{00000000-0005-0000-0000-000060000000}"/>
    <cellStyle name="20% - Énfasis2 3" xfId="112" xr:uid="{00000000-0005-0000-0000-000061000000}"/>
    <cellStyle name="20% - Énfasis2 3 2" xfId="219" xr:uid="{00000000-0005-0000-0000-000062000000}"/>
    <cellStyle name="20% - Énfasis2 3 2 2" xfId="538" xr:uid="{00000000-0005-0000-0000-000063000000}"/>
    <cellStyle name="20% - Énfasis2 3 3" xfId="431" xr:uid="{00000000-0005-0000-0000-000064000000}"/>
    <cellStyle name="20% - Énfasis2 4" xfId="125" xr:uid="{00000000-0005-0000-0000-000065000000}"/>
    <cellStyle name="20% - Énfasis2 4 2" xfId="232" xr:uid="{00000000-0005-0000-0000-000066000000}"/>
    <cellStyle name="20% - Énfasis2 4 2 2" xfId="551" xr:uid="{00000000-0005-0000-0000-000067000000}"/>
    <cellStyle name="20% - Énfasis2 4 3" xfId="444" xr:uid="{00000000-0005-0000-0000-000068000000}"/>
    <cellStyle name="20% - Énfasis2 5" xfId="136" xr:uid="{00000000-0005-0000-0000-000069000000}"/>
    <cellStyle name="20% - Énfasis2 5 2" xfId="243" xr:uid="{00000000-0005-0000-0000-00006A000000}"/>
    <cellStyle name="20% - Énfasis2 5 2 2" xfId="562" xr:uid="{00000000-0005-0000-0000-00006B000000}"/>
    <cellStyle name="20% - Énfasis2 5 3" xfId="455" xr:uid="{00000000-0005-0000-0000-00006C000000}"/>
    <cellStyle name="20% - Énfasis2 6" xfId="192" xr:uid="{00000000-0005-0000-0000-00006D000000}"/>
    <cellStyle name="20% - Énfasis2 6 2" xfId="311" xr:uid="{00000000-0005-0000-0000-00006E000000}"/>
    <cellStyle name="20% - Énfasis2 6 2 2" xfId="630" xr:uid="{00000000-0005-0000-0000-00006F000000}"/>
    <cellStyle name="20% - Énfasis2 6 3" xfId="511" xr:uid="{00000000-0005-0000-0000-000070000000}"/>
    <cellStyle name="20% - Énfasis2 7" xfId="259" xr:uid="{00000000-0005-0000-0000-000071000000}"/>
    <cellStyle name="20% - Énfasis2 7 2" xfId="337" xr:uid="{00000000-0005-0000-0000-000072000000}"/>
    <cellStyle name="20% - Énfasis2 7 2 2" xfId="656" xr:uid="{00000000-0005-0000-0000-000073000000}"/>
    <cellStyle name="20% - Énfasis2 7 3" xfId="578" xr:uid="{00000000-0005-0000-0000-000074000000}"/>
    <cellStyle name="20% - Énfasis2 8" xfId="285" xr:uid="{00000000-0005-0000-0000-000075000000}"/>
    <cellStyle name="20% - Énfasis2 8 2" xfId="604" xr:uid="{00000000-0005-0000-0000-000076000000}"/>
    <cellStyle name="20% - Énfasis2 9" xfId="361" xr:uid="{00000000-0005-0000-0000-000077000000}"/>
    <cellStyle name="20% - Énfasis3" xfId="80" builtinId="38" customBuiltin="1"/>
    <cellStyle name="20% - Énfasis3 2" xfId="101" xr:uid="{00000000-0005-0000-0000-000079000000}"/>
    <cellStyle name="20% - Énfasis3 2 2" xfId="208" xr:uid="{00000000-0005-0000-0000-00007A000000}"/>
    <cellStyle name="20% - Énfasis3 2 2 2" xfId="323" xr:uid="{00000000-0005-0000-0000-00007B000000}"/>
    <cellStyle name="20% - Énfasis3 2 2 2 2" xfId="642" xr:uid="{00000000-0005-0000-0000-00007C000000}"/>
    <cellStyle name="20% - Énfasis3 2 2 3" xfId="527" xr:uid="{00000000-0005-0000-0000-00007D000000}"/>
    <cellStyle name="20% - Énfasis3 2 3" xfId="271" xr:uid="{00000000-0005-0000-0000-00007E000000}"/>
    <cellStyle name="20% - Énfasis3 2 3 2" xfId="349" xr:uid="{00000000-0005-0000-0000-00007F000000}"/>
    <cellStyle name="20% - Énfasis3 2 3 2 2" xfId="668" xr:uid="{00000000-0005-0000-0000-000080000000}"/>
    <cellStyle name="20% - Énfasis3 2 3 3" xfId="590" xr:uid="{00000000-0005-0000-0000-000081000000}"/>
    <cellStyle name="20% - Énfasis3 2 4" xfId="300" xr:uid="{00000000-0005-0000-0000-000082000000}"/>
    <cellStyle name="20% - Énfasis3 2 4 2" xfId="619" xr:uid="{00000000-0005-0000-0000-000083000000}"/>
    <cellStyle name="20% - Énfasis3 2 5" xfId="420" xr:uid="{00000000-0005-0000-0000-000084000000}"/>
    <cellStyle name="20% - Énfasis3 3" xfId="114" xr:uid="{00000000-0005-0000-0000-000085000000}"/>
    <cellStyle name="20% - Énfasis3 3 2" xfId="221" xr:uid="{00000000-0005-0000-0000-000086000000}"/>
    <cellStyle name="20% - Énfasis3 3 2 2" xfId="540" xr:uid="{00000000-0005-0000-0000-000087000000}"/>
    <cellStyle name="20% - Énfasis3 3 3" xfId="433" xr:uid="{00000000-0005-0000-0000-000088000000}"/>
    <cellStyle name="20% - Énfasis3 4" xfId="127" xr:uid="{00000000-0005-0000-0000-000089000000}"/>
    <cellStyle name="20% - Énfasis3 4 2" xfId="234" xr:uid="{00000000-0005-0000-0000-00008A000000}"/>
    <cellStyle name="20% - Énfasis3 4 2 2" xfId="553" xr:uid="{00000000-0005-0000-0000-00008B000000}"/>
    <cellStyle name="20% - Énfasis3 4 3" xfId="446" xr:uid="{00000000-0005-0000-0000-00008C000000}"/>
    <cellStyle name="20% - Énfasis3 5" xfId="137" xr:uid="{00000000-0005-0000-0000-00008D000000}"/>
    <cellStyle name="20% - Énfasis3 5 2" xfId="244" xr:uid="{00000000-0005-0000-0000-00008E000000}"/>
    <cellStyle name="20% - Énfasis3 5 2 2" xfId="563" xr:uid="{00000000-0005-0000-0000-00008F000000}"/>
    <cellStyle name="20% - Énfasis3 5 3" xfId="456" xr:uid="{00000000-0005-0000-0000-000090000000}"/>
    <cellStyle name="20% - Énfasis3 6" xfId="194" xr:uid="{00000000-0005-0000-0000-000091000000}"/>
    <cellStyle name="20% - Énfasis3 6 2" xfId="313" xr:uid="{00000000-0005-0000-0000-000092000000}"/>
    <cellStyle name="20% - Énfasis3 6 2 2" xfId="632" xr:uid="{00000000-0005-0000-0000-000093000000}"/>
    <cellStyle name="20% - Énfasis3 6 3" xfId="513" xr:uid="{00000000-0005-0000-0000-000094000000}"/>
    <cellStyle name="20% - Énfasis3 7" xfId="261" xr:uid="{00000000-0005-0000-0000-000095000000}"/>
    <cellStyle name="20% - Énfasis3 7 2" xfId="339" xr:uid="{00000000-0005-0000-0000-000096000000}"/>
    <cellStyle name="20% - Énfasis3 7 2 2" xfId="658" xr:uid="{00000000-0005-0000-0000-000097000000}"/>
    <cellStyle name="20% - Énfasis3 7 3" xfId="580" xr:uid="{00000000-0005-0000-0000-000098000000}"/>
    <cellStyle name="20% - Énfasis3 8" xfId="287" xr:uid="{00000000-0005-0000-0000-000099000000}"/>
    <cellStyle name="20% - Énfasis3 8 2" xfId="606" xr:uid="{00000000-0005-0000-0000-00009A000000}"/>
    <cellStyle name="20% - Énfasis3 9" xfId="362" xr:uid="{00000000-0005-0000-0000-00009B000000}"/>
    <cellStyle name="20% - Énfasis4" xfId="84" builtinId="42" customBuiltin="1"/>
    <cellStyle name="20% - Énfasis4 2" xfId="103" xr:uid="{00000000-0005-0000-0000-00009D000000}"/>
    <cellStyle name="20% - Énfasis4 2 2" xfId="210" xr:uid="{00000000-0005-0000-0000-00009E000000}"/>
    <cellStyle name="20% - Énfasis4 2 2 2" xfId="324" xr:uid="{00000000-0005-0000-0000-00009F000000}"/>
    <cellStyle name="20% - Énfasis4 2 2 2 2" xfId="643" xr:uid="{00000000-0005-0000-0000-0000A0000000}"/>
    <cellStyle name="20% - Énfasis4 2 2 3" xfId="529" xr:uid="{00000000-0005-0000-0000-0000A1000000}"/>
    <cellStyle name="20% - Énfasis4 2 3" xfId="272" xr:uid="{00000000-0005-0000-0000-0000A2000000}"/>
    <cellStyle name="20% - Énfasis4 2 3 2" xfId="350" xr:uid="{00000000-0005-0000-0000-0000A3000000}"/>
    <cellStyle name="20% - Énfasis4 2 3 2 2" xfId="669" xr:uid="{00000000-0005-0000-0000-0000A4000000}"/>
    <cellStyle name="20% - Énfasis4 2 3 3" xfId="591" xr:uid="{00000000-0005-0000-0000-0000A5000000}"/>
    <cellStyle name="20% - Énfasis4 2 4" xfId="302" xr:uid="{00000000-0005-0000-0000-0000A6000000}"/>
    <cellStyle name="20% - Énfasis4 2 4 2" xfId="621" xr:uid="{00000000-0005-0000-0000-0000A7000000}"/>
    <cellStyle name="20% - Énfasis4 2 5" xfId="422" xr:uid="{00000000-0005-0000-0000-0000A8000000}"/>
    <cellStyle name="20% - Énfasis4 3" xfId="116" xr:uid="{00000000-0005-0000-0000-0000A9000000}"/>
    <cellStyle name="20% - Énfasis4 3 2" xfId="223" xr:uid="{00000000-0005-0000-0000-0000AA000000}"/>
    <cellStyle name="20% - Énfasis4 3 2 2" xfId="542" xr:uid="{00000000-0005-0000-0000-0000AB000000}"/>
    <cellStyle name="20% - Énfasis4 3 3" xfId="435" xr:uid="{00000000-0005-0000-0000-0000AC000000}"/>
    <cellStyle name="20% - Énfasis4 4" xfId="129" xr:uid="{00000000-0005-0000-0000-0000AD000000}"/>
    <cellStyle name="20% - Énfasis4 4 2" xfId="236" xr:uid="{00000000-0005-0000-0000-0000AE000000}"/>
    <cellStyle name="20% - Énfasis4 4 2 2" xfId="555" xr:uid="{00000000-0005-0000-0000-0000AF000000}"/>
    <cellStyle name="20% - Énfasis4 4 3" xfId="448" xr:uid="{00000000-0005-0000-0000-0000B0000000}"/>
    <cellStyle name="20% - Énfasis4 5" xfId="138" xr:uid="{00000000-0005-0000-0000-0000B1000000}"/>
    <cellStyle name="20% - Énfasis4 5 2" xfId="245" xr:uid="{00000000-0005-0000-0000-0000B2000000}"/>
    <cellStyle name="20% - Énfasis4 5 2 2" xfId="564" xr:uid="{00000000-0005-0000-0000-0000B3000000}"/>
    <cellStyle name="20% - Énfasis4 5 3" xfId="457" xr:uid="{00000000-0005-0000-0000-0000B4000000}"/>
    <cellStyle name="20% - Énfasis4 6" xfId="196" xr:uid="{00000000-0005-0000-0000-0000B5000000}"/>
    <cellStyle name="20% - Énfasis4 6 2" xfId="315" xr:uid="{00000000-0005-0000-0000-0000B6000000}"/>
    <cellStyle name="20% - Énfasis4 6 2 2" xfId="634" xr:uid="{00000000-0005-0000-0000-0000B7000000}"/>
    <cellStyle name="20% - Énfasis4 6 3" xfId="515" xr:uid="{00000000-0005-0000-0000-0000B8000000}"/>
    <cellStyle name="20% - Énfasis4 7" xfId="263" xr:uid="{00000000-0005-0000-0000-0000B9000000}"/>
    <cellStyle name="20% - Énfasis4 7 2" xfId="341" xr:uid="{00000000-0005-0000-0000-0000BA000000}"/>
    <cellStyle name="20% - Énfasis4 7 2 2" xfId="660" xr:uid="{00000000-0005-0000-0000-0000BB000000}"/>
    <cellStyle name="20% - Énfasis4 7 3" xfId="582" xr:uid="{00000000-0005-0000-0000-0000BC000000}"/>
    <cellStyle name="20% - Énfasis4 8" xfId="289" xr:uid="{00000000-0005-0000-0000-0000BD000000}"/>
    <cellStyle name="20% - Énfasis4 8 2" xfId="608" xr:uid="{00000000-0005-0000-0000-0000BE000000}"/>
    <cellStyle name="20% - Énfasis4 9" xfId="363" xr:uid="{00000000-0005-0000-0000-0000BF000000}"/>
    <cellStyle name="20% - Énfasis5" xfId="88" builtinId="46" customBuiltin="1"/>
    <cellStyle name="20% - Énfasis5 2" xfId="105" xr:uid="{00000000-0005-0000-0000-0000C1000000}"/>
    <cellStyle name="20% - Énfasis5 2 2" xfId="212" xr:uid="{00000000-0005-0000-0000-0000C2000000}"/>
    <cellStyle name="20% - Énfasis5 2 2 2" xfId="325" xr:uid="{00000000-0005-0000-0000-0000C3000000}"/>
    <cellStyle name="20% - Énfasis5 2 2 2 2" xfId="644" xr:uid="{00000000-0005-0000-0000-0000C4000000}"/>
    <cellStyle name="20% - Énfasis5 2 2 3" xfId="531" xr:uid="{00000000-0005-0000-0000-0000C5000000}"/>
    <cellStyle name="20% - Énfasis5 2 3" xfId="273" xr:uid="{00000000-0005-0000-0000-0000C6000000}"/>
    <cellStyle name="20% - Énfasis5 2 3 2" xfId="351" xr:uid="{00000000-0005-0000-0000-0000C7000000}"/>
    <cellStyle name="20% - Énfasis5 2 3 2 2" xfId="670" xr:uid="{00000000-0005-0000-0000-0000C8000000}"/>
    <cellStyle name="20% - Énfasis5 2 3 3" xfId="592" xr:uid="{00000000-0005-0000-0000-0000C9000000}"/>
    <cellStyle name="20% - Énfasis5 2 4" xfId="304" xr:uid="{00000000-0005-0000-0000-0000CA000000}"/>
    <cellStyle name="20% - Énfasis5 2 4 2" xfId="623" xr:uid="{00000000-0005-0000-0000-0000CB000000}"/>
    <cellStyle name="20% - Énfasis5 2 5" xfId="424" xr:uid="{00000000-0005-0000-0000-0000CC000000}"/>
    <cellStyle name="20% - Énfasis5 3" xfId="118" xr:uid="{00000000-0005-0000-0000-0000CD000000}"/>
    <cellStyle name="20% - Énfasis5 3 2" xfId="225" xr:uid="{00000000-0005-0000-0000-0000CE000000}"/>
    <cellStyle name="20% - Énfasis5 3 2 2" xfId="544" xr:uid="{00000000-0005-0000-0000-0000CF000000}"/>
    <cellStyle name="20% - Énfasis5 3 3" xfId="437" xr:uid="{00000000-0005-0000-0000-0000D0000000}"/>
    <cellStyle name="20% - Énfasis5 4" xfId="131" xr:uid="{00000000-0005-0000-0000-0000D1000000}"/>
    <cellStyle name="20% - Énfasis5 4 2" xfId="238" xr:uid="{00000000-0005-0000-0000-0000D2000000}"/>
    <cellStyle name="20% - Énfasis5 4 2 2" xfId="557" xr:uid="{00000000-0005-0000-0000-0000D3000000}"/>
    <cellStyle name="20% - Énfasis5 4 3" xfId="450" xr:uid="{00000000-0005-0000-0000-0000D4000000}"/>
    <cellStyle name="20% - Énfasis5 5" xfId="139" xr:uid="{00000000-0005-0000-0000-0000D5000000}"/>
    <cellStyle name="20% - Énfasis5 5 2" xfId="246" xr:uid="{00000000-0005-0000-0000-0000D6000000}"/>
    <cellStyle name="20% - Énfasis5 5 2 2" xfId="565" xr:uid="{00000000-0005-0000-0000-0000D7000000}"/>
    <cellStyle name="20% - Énfasis5 5 3" xfId="458" xr:uid="{00000000-0005-0000-0000-0000D8000000}"/>
    <cellStyle name="20% - Énfasis5 6" xfId="198" xr:uid="{00000000-0005-0000-0000-0000D9000000}"/>
    <cellStyle name="20% - Énfasis5 6 2" xfId="317" xr:uid="{00000000-0005-0000-0000-0000DA000000}"/>
    <cellStyle name="20% - Énfasis5 6 2 2" xfId="636" xr:uid="{00000000-0005-0000-0000-0000DB000000}"/>
    <cellStyle name="20% - Énfasis5 6 3" xfId="517" xr:uid="{00000000-0005-0000-0000-0000DC000000}"/>
    <cellStyle name="20% - Énfasis5 7" xfId="265" xr:uid="{00000000-0005-0000-0000-0000DD000000}"/>
    <cellStyle name="20% - Énfasis5 7 2" xfId="343" xr:uid="{00000000-0005-0000-0000-0000DE000000}"/>
    <cellStyle name="20% - Énfasis5 7 2 2" xfId="662" xr:uid="{00000000-0005-0000-0000-0000DF000000}"/>
    <cellStyle name="20% - Énfasis5 7 3" xfId="584" xr:uid="{00000000-0005-0000-0000-0000E0000000}"/>
    <cellStyle name="20% - Énfasis5 8" xfId="291" xr:uid="{00000000-0005-0000-0000-0000E1000000}"/>
    <cellStyle name="20% - Énfasis5 8 2" xfId="610" xr:uid="{00000000-0005-0000-0000-0000E2000000}"/>
    <cellStyle name="20% - Énfasis5 9" xfId="364" xr:uid="{00000000-0005-0000-0000-0000E3000000}"/>
    <cellStyle name="20% - Énfasis6" xfId="92" builtinId="50" customBuiltin="1"/>
    <cellStyle name="20% - Énfasis6 2" xfId="107" xr:uid="{00000000-0005-0000-0000-0000E5000000}"/>
    <cellStyle name="20% - Énfasis6 2 2" xfId="214" xr:uid="{00000000-0005-0000-0000-0000E6000000}"/>
    <cellStyle name="20% - Énfasis6 2 2 2" xfId="326" xr:uid="{00000000-0005-0000-0000-0000E7000000}"/>
    <cellStyle name="20% - Énfasis6 2 2 2 2" xfId="645" xr:uid="{00000000-0005-0000-0000-0000E8000000}"/>
    <cellStyle name="20% - Énfasis6 2 2 3" xfId="533" xr:uid="{00000000-0005-0000-0000-0000E9000000}"/>
    <cellStyle name="20% - Énfasis6 2 3" xfId="274" xr:uid="{00000000-0005-0000-0000-0000EA000000}"/>
    <cellStyle name="20% - Énfasis6 2 3 2" xfId="352" xr:uid="{00000000-0005-0000-0000-0000EB000000}"/>
    <cellStyle name="20% - Énfasis6 2 3 2 2" xfId="671" xr:uid="{00000000-0005-0000-0000-0000EC000000}"/>
    <cellStyle name="20% - Énfasis6 2 3 3" xfId="593" xr:uid="{00000000-0005-0000-0000-0000ED000000}"/>
    <cellStyle name="20% - Énfasis6 2 4" xfId="306" xr:uid="{00000000-0005-0000-0000-0000EE000000}"/>
    <cellStyle name="20% - Énfasis6 2 4 2" xfId="625" xr:uid="{00000000-0005-0000-0000-0000EF000000}"/>
    <cellStyle name="20% - Énfasis6 2 5" xfId="426" xr:uid="{00000000-0005-0000-0000-0000F0000000}"/>
    <cellStyle name="20% - Énfasis6 3" xfId="120" xr:uid="{00000000-0005-0000-0000-0000F1000000}"/>
    <cellStyle name="20% - Énfasis6 3 2" xfId="227" xr:uid="{00000000-0005-0000-0000-0000F2000000}"/>
    <cellStyle name="20% - Énfasis6 3 2 2" xfId="546" xr:uid="{00000000-0005-0000-0000-0000F3000000}"/>
    <cellStyle name="20% - Énfasis6 3 3" xfId="439" xr:uid="{00000000-0005-0000-0000-0000F4000000}"/>
    <cellStyle name="20% - Énfasis6 4" xfId="133" xr:uid="{00000000-0005-0000-0000-0000F5000000}"/>
    <cellStyle name="20% - Énfasis6 4 2" xfId="240" xr:uid="{00000000-0005-0000-0000-0000F6000000}"/>
    <cellStyle name="20% - Énfasis6 4 2 2" xfId="559" xr:uid="{00000000-0005-0000-0000-0000F7000000}"/>
    <cellStyle name="20% - Énfasis6 4 3" xfId="452" xr:uid="{00000000-0005-0000-0000-0000F8000000}"/>
    <cellStyle name="20% - Énfasis6 5" xfId="140" xr:uid="{00000000-0005-0000-0000-0000F9000000}"/>
    <cellStyle name="20% - Énfasis6 5 2" xfId="247" xr:uid="{00000000-0005-0000-0000-0000FA000000}"/>
    <cellStyle name="20% - Énfasis6 5 2 2" xfId="566" xr:uid="{00000000-0005-0000-0000-0000FB000000}"/>
    <cellStyle name="20% - Énfasis6 5 3" xfId="459" xr:uid="{00000000-0005-0000-0000-0000FC000000}"/>
    <cellStyle name="20% - Énfasis6 6" xfId="200" xr:uid="{00000000-0005-0000-0000-0000FD000000}"/>
    <cellStyle name="20% - Énfasis6 6 2" xfId="319" xr:uid="{00000000-0005-0000-0000-0000FE000000}"/>
    <cellStyle name="20% - Énfasis6 6 2 2" xfId="638" xr:uid="{00000000-0005-0000-0000-0000FF000000}"/>
    <cellStyle name="20% - Énfasis6 6 3" xfId="519" xr:uid="{00000000-0005-0000-0000-000000010000}"/>
    <cellStyle name="20% - Énfasis6 7" xfId="267" xr:uid="{00000000-0005-0000-0000-000001010000}"/>
    <cellStyle name="20% - Énfasis6 7 2" xfId="345" xr:uid="{00000000-0005-0000-0000-000002010000}"/>
    <cellStyle name="20% - Énfasis6 7 2 2" xfId="664" xr:uid="{00000000-0005-0000-0000-000003010000}"/>
    <cellStyle name="20% - Énfasis6 7 3" xfId="586" xr:uid="{00000000-0005-0000-0000-000004010000}"/>
    <cellStyle name="20% - Énfasis6 8" xfId="293" xr:uid="{00000000-0005-0000-0000-000005010000}"/>
    <cellStyle name="20% - Énfasis6 8 2" xfId="612" xr:uid="{00000000-0005-0000-0000-000006010000}"/>
    <cellStyle name="20% - Énfasis6 9" xfId="365" xr:uid="{00000000-0005-0000-0000-000007010000}"/>
    <cellStyle name="40% - Accent1 2" xfId="17" xr:uid="{00000000-0005-0000-0000-000008010000}"/>
    <cellStyle name="40% - Accent1 2 2" xfId="161" xr:uid="{00000000-0005-0000-0000-000009010000}"/>
    <cellStyle name="40% - Accent1 2 2 2" xfId="480" xr:uid="{00000000-0005-0000-0000-00000A010000}"/>
    <cellStyle name="40% - Accent1 2 3" xfId="375" xr:uid="{00000000-0005-0000-0000-00000B010000}"/>
    <cellStyle name="40% - Accent1 3" xfId="18" xr:uid="{00000000-0005-0000-0000-00000C010000}"/>
    <cellStyle name="40% - Accent1 3 2" xfId="162" xr:uid="{00000000-0005-0000-0000-00000D010000}"/>
    <cellStyle name="40% - Accent1 3 2 2" xfId="481" xr:uid="{00000000-0005-0000-0000-00000E010000}"/>
    <cellStyle name="40% - Accent1 3 3" xfId="376" xr:uid="{00000000-0005-0000-0000-00000F010000}"/>
    <cellStyle name="40% - Accent2 2" xfId="19" xr:uid="{00000000-0005-0000-0000-000010010000}"/>
    <cellStyle name="40% - Accent2 2 2" xfId="163" xr:uid="{00000000-0005-0000-0000-000011010000}"/>
    <cellStyle name="40% - Accent2 2 2 2" xfId="482" xr:uid="{00000000-0005-0000-0000-000012010000}"/>
    <cellStyle name="40% - Accent2 2 3" xfId="377" xr:uid="{00000000-0005-0000-0000-000013010000}"/>
    <cellStyle name="40% - Accent2 3" xfId="20" xr:uid="{00000000-0005-0000-0000-000014010000}"/>
    <cellStyle name="40% - Accent2 3 2" xfId="164" xr:uid="{00000000-0005-0000-0000-000015010000}"/>
    <cellStyle name="40% - Accent2 3 2 2" xfId="483" xr:uid="{00000000-0005-0000-0000-000016010000}"/>
    <cellStyle name="40% - Accent2 3 3" xfId="378" xr:uid="{00000000-0005-0000-0000-000017010000}"/>
    <cellStyle name="40% - Accent3 2" xfId="21" xr:uid="{00000000-0005-0000-0000-000018010000}"/>
    <cellStyle name="40% - Accent3 2 2" xfId="165" xr:uid="{00000000-0005-0000-0000-000019010000}"/>
    <cellStyle name="40% - Accent3 2 2 2" xfId="484" xr:uid="{00000000-0005-0000-0000-00001A010000}"/>
    <cellStyle name="40% - Accent3 2 3" xfId="379" xr:uid="{00000000-0005-0000-0000-00001B010000}"/>
    <cellStyle name="40% - Accent3 3" xfId="22" xr:uid="{00000000-0005-0000-0000-00001C010000}"/>
    <cellStyle name="40% - Accent3 3 2" xfId="166" xr:uid="{00000000-0005-0000-0000-00001D010000}"/>
    <cellStyle name="40% - Accent3 3 2 2" xfId="485" xr:uid="{00000000-0005-0000-0000-00001E010000}"/>
    <cellStyle name="40% - Accent3 3 3" xfId="380" xr:uid="{00000000-0005-0000-0000-00001F010000}"/>
    <cellStyle name="40% - Accent4 2" xfId="23" xr:uid="{00000000-0005-0000-0000-000020010000}"/>
    <cellStyle name="40% - Accent4 2 2" xfId="167" xr:uid="{00000000-0005-0000-0000-000021010000}"/>
    <cellStyle name="40% - Accent4 2 2 2" xfId="486" xr:uid="{00000000-0005-0000-0000-000022010000}"/>
    <cellStyle name="40% - Accent4 2 3" xfId="381" xr:uid="{00000000-0005-0000-0000-000023010000}"/>
    <cellStyle name="40% - Accent4 3" xfId="24" xr:uid="{00000000-0005-0000-0000-000024010000}"/>
    <cellStyle name="40% - Accent4 3 2" xfId="168" xr:uid="{00000000-0005-0000-0000-000025010000}"/>
    <cellStyle name="40% - Accent4 3 2 2" xfId="487" xr:uid="{00000000-0005-0000-0000-000026010000}"/>
    <cellStyle name="40% - Accent4 3 3" xfId="382" xr:uid="{00000000-0005-0000-0000-000027010000}"/>
    <cellStyle name="40% - Accent5 2" xfId="25" xr:uid="{00000000-0005-0000-0000-000028010000}"/>
    <cellStyle name="40% - Accent5 2 2" xfId="169" xr:uid="{00000000-0005-0000-0000-000029010000}"/>
    <cellStyle name="40% - Accent5 2 2 2" xfId="488" xr:uid="{00000000-0005-0000-0000-00002A010000}"/>
    <cellStyle name="40% - Accent5 2 3" xfId="383" xr:uid="{00000000-0005-0000-0000-00002B010000}"/>
    <cellStyle name="40% - Accent5 3" xfId="26" xr:uid="{00000000-0005-0000-0000-00002C010000}"/>
    <cellStyle name="40% - Accent5 3 2" xfId="170" xr:uid="{00000000-0005-0000-0000-00002D010000}"/>
    <cellStyle name="40% - Accent5 3 2 2" xfId="489" xr:uid="{00000000-0005-0000-0000-00002E010000}"/>
    <cellStyle name="40% - Accent5 3 3" xfId="384" xr:uid="{00000000-0005-0000-0000-00002F010000}"/>
    <cellStyle name="40% - Accent6 2" xfId="27" xr:uid="{00000000-0005-0000-0000-000030010000}"/>
    <cellStyle name="40% - Accent6 2 2" xfId="171" xr:uid="{00000000-0005-0000-0000-000031010000}"/>
    <cellStyle name="40% - Accent6 2 2 2" xfId="490" xr:uid="{00000000-0005-0000-0000-000032010000}"/>
    <cellStyle name="40% - Accent6 2 3" xfId="385" xr:uid="{00000000-0005-0000-0000-000033010000}"/>
    <cellStyle name="40% - Accent6 3" xfId="28" xr:uid="{00000000-0005-0000-0000-000034010000}"/>
    <cellStyle name="40% - Accent6 3 2" xfId="172" xr:uid="{00000000-0005-0000-0000-000035010000}"/>
    <cellStyle name="40% - Accent6 3 2 2" xfId="491" xr:uid="{00000000-0005-0000-0000-000036010000}"/>
    <cellStyle name="40% - Accent6 3 3" xfId="386" xr:uid="{00000000-0005-0000-0000-000037010000}"/>
    <cellStyle name="40% - Énfasis1" xfId="73" builtinId="31" customBuiltin="1"/>
    <cellStyle name="40% - Énfasis1 2" xfId="98" xr:uid="{00000000-0005-0000-0000-000039010000}"/>
    <cellStyle name="40% - Énfasis1 2 2" xfId="205" xr:uid="{00000000-0005-0000-0000-00003A010000}"/>
    <cellStyle name="40% - Énfasis1 2 2 2" xfId="327" xr:uid="{00000000-0005-0000-0000-00003B010000}"/>
    <cellStyle name="40% - Énfasis1 2 2 2 2" xfId="646" xr:uid="{00000000-0005-0000-0000-00003C010000}"/>
    <cellStyle name="40% - Énfasis1 2 2 3" xfId="524" xr:uid="{00000000-0005-0000-0000-00003D010000}"/>
    <cellStyle name="40% - Énfasis1 2 3" xfId="275" xr:uid="{00000000-0005-0000-0000-00003E010000}"/>
    <cellStyle name="40% - Énfasis1 2 3 2" xfId="353" xr:uid="{00000000-0005-0000-0000-00003F010000}"/>
    <cellStyle name="40% - Énfasis1 2 3 2 2" xfId="672" xr:uid="{00000000-0005-0000-0000-000040010000}"/>
    <cellStyle name="40% - Énfasis1 2 3 3" xfId="594" xr:uid="{00000000-0005-0000-0000-000041010000}"/>
    <cellStyle name="40% - Énfasis1 2 4" xfId="297" xr:uid="{00000000-0005-0000-0000-000042010000}"/>
    <cellStyle name="40% - Énfasis1 2 4 2" xfId="616" xr:uid="{00000000-0005-0000-0000-000043010000}"/>
    <cellStyle name="40% - Énfasis1 2 5" xfId="417" xr:uid="{00000000-0005-0000-0000-000044010000}"/>
    <cellStyle name="40% - Énfasis1 3" xfId="111" xr:uid="{00000000-0005-0000-0000-000045010000}"/>
    <cellStyle name="40% - Énfasis1 3 2" xfId="218" xr:uid="{00000000-0005-0000-0000-000046010000}"/>
    <cellStyle name="40% - Énfasis1 3 2 2" xfId="537" xr:uid="{00000000-0005-0000-0000-000047010000}"/>
    <cellStyle name="40% - Énfasis1 3 3" xfId="430" xr:uid="{00000000-0005-0000-0000-000048010000}"/>
    <cellStyle name="40% - Énfasis1 4" xfId="124" xr:uid="{00000000-0005-0000-0000-000049010000}"/>
    <cellStyle name="40% - Énfasis1 4 2" xfId="231" xr:uid="{00000000-0005-0000-0000-00004A010000}"/>
    <cellStyle name="40% - Énfasis1 4 2 2" xfId="550" xr:uid="{00000000-0005-0000-0000-00004B010000}"/>
    <cellStyle name="40% - Énfasis1 4 3" xfId="443" xr:uid="{00000000-0005-0000-0000-00004C010000}"/>
    <cellStyle name="40% - Énfasis1 5" xfId="141" xr:uid="{00000000-0005-0000-0000-00004D010000}"/>
    <cellStyle name="40% - Énfasis1 5 2" xfId="248" xr:uid="{00000000-0005-0000-0000-00004E010000}"/>
    <cellStyle name="40% - Énfasis1 5 2 2" xfId="567" xr:uid="{00000000-0005-0000-0000-00004F010000}"/>
    <cellStyle name="40% - Énfasis1 5 3" xfId="460" xr:uid="{00000000-0005-0000-0000-000050010000}"/>
    <cellStyle name="40% - Énfasis1 6" xfId="191" xr:uid="{00000000-0005-0000-0000-000051010000}"/>
    <cellStyle name="40% - Énfasis1 6 2" xfId="310" xr:uid="{00000000-0005-0000-0000-000052010000}"/>
    <cellStyle name="40% - Énfasis1 6 2 2" xfId="629" xr:uid="{00000000-0005-0000-0000-000053010000}"/>
    <cellStyle name="40% - Énfasis1 6 3" xfId="510" xr:uid="{00000000-0005-0000-0000-000054010000}"/>
    <cellStyle name="40% - Énfasis1 7" xfId="258" xr:uid="{00000000-0005-0000-0000-000055010000}"/>
    <cellStyle name="40% - Énfasis1 7 2" xfId="336" xr:uid="{00000000-0005-0000-0000-000056010000}"/>
    <cellStyle name="40% - Énfasis1 7 2 2" xfId="655" xr:uid="{00000000-0005-0000-0000-000057010000}"/>
    <cellStyle name="40% - Énfasis1 7 3" xfId="577" xr:uid="{00000000-0005-0000-0000-000058010000}"/>
    <cellStyle name="40% - Énfasis1 8" xfId="284" xr:uid="{00000000-0005-0000-0000-000059010000}"/>
    <cellStyle name="40% - Énfasis1 8 2" xfId="603" xr:uid="{00000000-0005-0000-0000-00005A010000}"/>
    <cellStyle name="40% - Énfasis1 9" xfId="366" xr:uid="{00000000-0005-0000-0000-00005B010000}"/>
    <cellStyle name="40% - Énfasis2" xfId="77" builtinId="35" customBuiltin="1"/>
    <cellStyle name="40% - Énfasis2 2" xfId="100" xr:uid="{00000000-0005-0000-0000-00005D010000}"/>
    <cellStyle name="40% - Énfasis2 2 2" xfId="207" xr:uid="{00000000-0005-0000-0000-00005E010000}"/>
    <cellStyle name="40% - Énfasis2 2 2 2" xfId="328" xr:uid="{00000000-0005-0000-0000-00005F010000}"/>
    <cellStyle name="40% - Énfasis2 2 2 2 2" xfId="647" xr:uid="{00000000-0005-0000-0000-000060010000}"/>
    <cellStyle name="40% - Énfasis2 2 2 3" xfId="526" xr:uid="{00000000-0005-0000-0000-000061010000}"/>
    <cellStyle name="40% - Énfasis2 2 3" xfId="276" xr:uid="{00000000-0005-0000-0000-000062010000}"/>
    <cellStyle name="40% - Énfasis2 2 3 2" xfId="354" xr:uid="{00000000-0005-0000-0000-000063010000}"/>
    <cellStyle name="40% - Énfasis2 2 3 2 2" xfId="673" xr:uid="{00000000-0005-0000-0000-000064010000}"/>
    <cellStyle name="40% - Énfasis2 2 3 3" xfId="595" xr:uid="{00000000-0005-0000-0000-000065010000}"/>
    <cellStyle name="40% - Énfasis2 2 4" xfId="299" xr:uid="{00000000-0005-0000-0000-000066010000}"/>
    <cellStyle name="40% - Énfasis2 2 4 2" xfId="618" xr:uid="{00000000-0005-0000-0000-000067010000}"/>
    <cellStyle name="40% - Énfasis2 2 5" xfId="419" xr:uid="{00000000-0005-0000-0000-000068010000}"/>
    <cellStyle name="40% - Énfasis2 3" xfId="113" xr:uid="{00000000-0005-0000-0000-000069010000}"/>
    <cellStyle name="40% - Énfasis2 3 2" xfId="220" xr:uid="{00000000-0005-0000-0000-00006A010000}"/>
    <cellStyle name="40% - Énfasis2 3 2 2" xfId="539" xr:uid="{00000000-0005-0000-0000-00006B010000}"/>
    <cellStyle name="40% - Énfasis2 3 3" xfId="432" xr:uid="{00000000-0005-0000-0000-00006C010000}"/>
    <cellStyle name="40% - Énfasis2 4" xfId="126" xr:uid="{00000000-0005-0000-0000-00006D010000}"/>
    <cellStyle name="40% - Énfasis2 4 2" xfId="233" xr:uid="{00000000-0005-0000-0000-00006E010000}"/>
    <cellStyle name="40% - Énfasis2 4 2 2" xfId="552" xr:uid="{00000000-0005-0000-0000-00006F010000}"/>
    <cellStyle name="40% - Énfasis2 4 3" xfId="445" xr:uid="{00000000-0005-0000-0000-000070010000}"/>
    <cellStyle name="40% - Énfasis2 5" xfId="142" xr:uid="{00000000-0005-0000-0000-000071010000}"/>
    <cellStyle name="40% - Énfasis2 5 2" xfId="249" xr:uid="{00000000-0005-0000-0000-000072010000}"/>
    <cellStyle name="40% - Énfasis2 5 2 2" xfId="568" xr:uid="{00000000-0005-0000-0000-000073010000}"/>
    <cellStyle name="40% - Énfasis2 5 3" xfId="461" xr:uid="{00000000-0005-0000-0000-000074010000}"/>
    <cellStyle name="40% - Énfasis2 6" xfId="193" xr:uid="{00000000-0005-0000-0000-000075010000}"/>
    <cellStyle name="40% - Énfasis2 6 2" xfId="312" xr:uid="{00000000-0005-0000-0000-000076010000}"/>
    <cellStyle name="40% - Énfasis2 6 2 2" xfId="631" xr:uid="{00000000-0005-0000-0000-000077010000}"/>
    <cellStyle name="40% - Énfasis2 6 3" xfId="512" xr:uid="{00000000-0005-0000-0000-000078010000}"/>
    <cellStyle name="40% - Énfasis2 7" xfId="260" xr:uid="{00000000-0005-0000-0000-000079010000}"/>
    <cellStyle name="40% - Énfasis2 7 2" xfId="338" xr:uid="{00000000-0005-0000-0000-00007A010000}"/>
    <cellStyle name="40% - Énfasis2 7 2 2" xfId="657" xr:uid="{00000000-0005-0000-0000-00007B010000}"/>
    <cellStyle name="40% - Énfasis2 7 3" xfId="579" xr:uid="{00000000-0005-0000-0000-00007C010000}"/>
    <cellStyle name="40% - Énfasis2 8" xfId="286" xr:uid="{00000000-0005-0000-0000-00007D010000}"/>
    <cellStyle name="40% - Énfasis2 8 2" xfId="605" xr:uid="{00000000-0005-0000-0000-00007E010000}"/>
    <cellStyle name="40% - Énfasis2 9" xfId="367" xr:uid="{00000000-0005-0000-0000-00007F010000}"/>
    <cellStyle name="40% - Énfasis3" xfId="81" builtinId="39" customBuiltin="1"/>
    <cellStyle name="40% - Énfasis3 2" xfId="102" xr:uid="{00000000-0005-0000-0000-000081010000}"/>
    <cellStyle name="40% - Énfasis3 2 2" xfId="209" xr:uid="{00000000-0005-0000-0000-000082010000}"/>
    <cellStyle name="40% - Énfasis3 2 2 2" xfId="329" xr:uid="{00000000-0005-0000-0000-000083010000}"/>
    <cellStyle name="40% - Énfasis3 2 2 2 2" xfId="648" xr:uid="{00000000-0005-0000-0000-000084010000}"/>
    <cellStyle name="40% - Énfasis3 2 2 3" xfId="528" xr:uid="{00000000-0005-0000-0000-000085010000}"/>
    <cellStyle name="40% - Énfasis3 2 3" xfId="277" xr:uid="{00000000-0005-0000-0000-000086010000}"/>
    <cellStyle name="40% - Énfasis3 2 3 2" xfId="355" xr:uid="{00000000-0005-0000-0000-000087010000}"/>
    <cellStyle name="40% - Énfasis3 2 3 2 2" xfId="674" xr:uid="{00000000-0005-0000-0000-000088010000}"/>
    <cellStyle name="40% - Énfasis3 2 3 3" xfId="596" xr:uid="{00000000-0005-0000-0000-000089010000}"/>
    <cellStyle name="40% - Énfasis3 2 4" xfId="301" xr:uid="{00000000-0005-0000-0000-00008A010000}"/>
    <cellStyle name="40% - Énfasis3 2 4 2" xfId="620" xr:uid="{00000000-0005-0000-0000-00008B010000}"/>
    <cellStyle name="40% - Énfasis3 2 5" xfId="421" xr:uid="{00000000-0005-0000-0000-00008C010000}"/>
    <cellStyle name="40% - Énfasis3 3" xfId="115" xr:uid="{00000000-0005-0000-0000-00008D010000}"/>
    <cellStyle name="40% - Énfasis3 3 2" xfId="222" xr:uid="{00000000-0005-0000-0000-00008E010000}"/>
    <cellStyle name="40% - Énfasis3 3 2 2" xfId="541" xr:uid="{00000000-0005-0000-0000-00008F010000}"/>
    <cellStyle name="40% - Énfasis3 3 3" xfId="434" xr:uid="{00000000-0005-0000-0000-000090010000}"/>
    <cellStyle name="40% - Énfasis3 4" xfId="128" xr:uid="{00000000-0005-0000-0000-000091010000}"/>
    <cellStyle name="40% - Énfasis3 4 2" xfId="235" xr:uid="{00000000-0005-0000-0000-000092010000}"/>
    <cellStyle name="40% - Énfasis3 4 2 2" xfId="554" xr:uid="{00000000-0005-0000-0000-000093010000}"/>
    <cellStyle name="40% - Énfasis3 4 3" xfId="447" xr:uid="{00000000-0005-0000-0000-000094010000}"/>
    <cellStyle name="40% - Énfasis3 5" xfId="143" xr:uid="{00000000-0005-0000-0000-000095010000}"/>
    <cellStyle name="40% - Énfasis3 5 2" xfId="250" xr:uid="{00000000-0005-0000-0000-000096010000}"/>
    <cellStyle name="40% - Énfasis3 5 2 2" xfId="569" xr:uid="{00000000-0005-0000-0000-000097010000}"/>
    <cellStyle name="40% - Énfasis3 5 3" xfId="462" xr:uid="{00000000-0005-0000-0000-000098010000}"/>
    <cellStyle name="40% - Énfasis3 6" xfId="195" xr:uid="{00000000-0005-0000-0000-000099010000}"/>
    <cellStyle name="40% - Énfasis3 6 2" xfId="314" xr:uid="{00000000-0005-0000-0000-00009A010000}"/>
    <cellStyle name="40% - Énfasis3 6 2 2" xfId="633" xr:uid="{00000000-0005-0000-0000-00009B010000}"/>
    <cellStyle name="40% - Énfasis3 6 3" xfId="514" xr:uid="{00000000-0005-0000-0000-00009C010000}"/>
    <cellStyle name="40% - Énfasis3 7" xfId="262" xr:uid="{00000000-0005-0000-0000-00009D010000}"/>
    <cellStyle name="40% - Énfasis3 7 2" xfId="340" xr:uid="{00000000-0005-0000-0000-00009E010000}"/>
    <cellStyle name="40% - Énfasis3 7 2 2" xfId="659" xr:uid="{00000000-0005-0000-0000-00009F010000}"/>
    <cellStyle name="40% - Énfasis3 7 3" xfId="581" xr:uid="{00000000-0005-0000-0000-0000A0010000}"/>
    <cellStyle name="40% - Énfasis3 8" xfId="288" xr:uid="{00000000-0005-0000-0000-0000A1010000}"/>
    <cellStyle name="40% - Énfasis3 8 2" xfId="607" xr:uid="{00000000-0005-0000-0000-0000A2010000}"/>
    <cellStyle name="40% - Énfasis3 9" xfId="368" xr:uid="{00000000-0005-0000-0000-0000A3010000}"/>
    <cellStyle name="40% - Énfasis4" xfId="85" builtinId="43" customBuiltin="1"/>
    <cellStyle name="40% - Énfasis4 2" xfId="104" xr:uid="{00000000-0005-0000-0000-0000A5010000}"/>
    <cellStyle name="40% - Énfasis4 2 2" xfId="211" xr:uid="{00000000-0005-0000-0000-0000A6010000}"/>
    <cellStyle name="40% - Énfasis4 2 2 2" xfId="330" xr:uid="{00000000-0005-0000-0000-0000A7010000}"/>
    <cellStyle name="40% - Énfasis4 2 2 2 2" xfId="649" xr:uid="{00000000-0005-0000-0000-0000A8010000}"/>
    <cellStyle name="40% - Énfasis4 2 2 3" xfId="530" xr:uid="{00000000-0005-0000-0000-0000A9010000}"/>
    <cellStyle name="40% - Énfasis4 2 3" xfId="278" xr:uid="{00000000-0005-0000-0000-0000AA010000}"/>
    <cellStyle name="40% - Énfasis4 2 3 2" xfId="356" xr:uid="{00000000-0005-0000-0000-0000AB010000}"/>
    <cellStyle name="40% - Énfasis4 2 3 2 2" xfId="675" xr:uid="{00000000-0005-0000-0000-0000AC010000}"/>
    <cellStyle name="40% - Énfasis4 2 3 3" xfId="597" xr:uid="{00000000-0005-0000-0000-0000AD010000}"/>
    <cellStyle name="40% - Énfasis4 2 4" xfId="303" xr:uid="{00000000-0005-0000-0000-0000AE010000}"/>
    <cellStyle name="40% - Énfasis4 2 4 2" xfId="622" xr:uid="{00000000-0005-0000-0000-0000AF010000}"/>
    <cellStyle name="40% - Énfasis4 2 5" xfId="423" xr:uid="{00000000-0005-0000-0000-0000B0010000}"/>
    <cellStyle name="40% - Énfasis4 3" xfId="117" xr:uid="{00000000-0005-0000-0000-0000B1010000}"/>
    <cellStyle name="40% - Énfasis4 3 2" xfId="224" xr:uid="{00000000-0005-0000-0000-0000B2010000}"/>
    <cellStyle name="40% - Énfasis4 3 2 2" xfId="543" xr:uid="{00000000-0005-0000-0000-0000B3010000}"/>
    <cellStyle name="40% - Énfasis4 3 3" xfId="436" xr:uid="{00000000-0005-0000-0000-0000B4010000}"/>
    <cellStyle name="40% - Énfasis4 4" xfId="130" xr:uid="{00000000-0005-0000-0000-0000B5010000}"/>
    <cellStyle name="40% - Énfasis4 4 2" xfId="237" xr:uid="{00000000-0005-0000-0000-0000B6010000}"/>
    <cellStyle name="40% - Énfasis4 4 2 2" xfId="556" xr:uid="{00000000-0005-0000-0000-0000B7010000}"/>
    <cellStyle name="40% - Énfasis4 4 3" xfId="449" xr:uid="{00000000-0005-0000-0000-0000B8010000}"/>
    <cellStyle name="40% - Énfasis4 5" xfId="144" xr:uid="{00000000-0005-0000-0000-0000B9010000}"/>
    <cellStyle name="40% - Énfasis4 5 2" xfId="251" xr:uid="{00000000-0005-0000-0000-0000BA010000}"/>
    <cellStyle name="40% - Énfasis4 5 2 2" xfId="570" xr:uid="{00000000-0005-0000-0000-0000BB010000}"/>
    <cellStyle name="40% - Énfasis4 5 3" xfId="463" xr:uid="{00000000-0005-0000-0000-0000BC010000}"/>
    <cellStyle name="40% - Énfasis4 6" xfId="197" xr:uid="{00000000-0005-0000-0000-0000BD010000}"/>
    <cellStyle name="40% - Énfasis4 6 2" xfId="316" xr:uid="{00000000-0005-0000-0000-0000BE010000}"/>
    <cellStyle name="40% - Énfasis4 6 2 2" xfId="635" xr:uid="{00000000-0005-0000-0000-0000BF010000}"/>
    <cellStyle name="40% - Énfasis4 6 3" xfId="516" xr:uid="{00000000-0005-0000-0000-0000C0010000}"/>
    <cellStyle name="40% - Énfasis4 7" xfId="264" xr:uid="{00000000-0005-0000-0000-0000C1010000}"/>
    <cellStyle name="40% - Énfasis4 7 2" xfId="342" xr:uid="{00000000-0005-0000-0000-0000C2010000}"/>
    <cellStyle name="40% - Énfasis4 7 2 2" xfId="661" xr:uid="{00000000-0005-0000-0000-0000C3010000}"/>
    <cellStyle name="40% - Énfasis4 7 3" xfId="583" xr:uid="{00000000-0005-0000-0000-0000C4010000}"/>
    <cellStyle name="40% - Énfasis4 8" xfId="290" xr:uid="{00000000-0005-0000-0000-0000C5010000}"/>
    <cellStyle name="40% - Énfasis4 8 2" xfId="609" xr:uid="{00000000-0005-0000-0000-0000C6010000}"/>
    <cellStyle name="40% - Énfasis4 9" xfId="369" xr:uid="{00000000-0005-0000-0000-0000C7010000}"/>
    <cellStyle name="40% - Énfasis5" xfId="89" builtinId="47" customBuiltin="1"/>
    <cellStyle name="40% - Énfasis5 2" xfId="106" xr:uid="{00000000-0005-0000-0000-0000C9010000}"/>
    <cellStyle name="40% - Énfasis5 2 2" xfId="213" xr:uid="{00000000-0005-0000-0000-0000CA010000}"/>
    <cellStyle name="40% - Énfasis5 2 2 2" xfId="331" xr:uid="{00000000-0005-0000-0000-0000CB010000}"/>
    <cellStyle name="40% - Énfasis5 2 2 2 2" xfId="650" xr:uid="{00000000-0005-0000-0000-0000CC010000}"/>
    <cellStyle name="40% - Énfasis5 2 2 3" xfId="532" xr:uid="{00000000-0005-0000-0000-0000CD010000}"/>
    <cellStyle name="40% - Énfasis5 2 3" xfId="279" xr:uid="{00000000-0005-0000-0000-0000CE010000}"/>
    <cellStyle name="40% - Énfasis5 2 3 2" xfId="357" xr:uid="{00000000-0005-0000-0000-0000CF010000}"/>
    <cellStyle name="40% - Énfasis5 2 3 2 2" xfId="676" xr:uid="{00000000-0005-0000-0000-0000D0010000}"/>
    <cellStyle name="40% - Énfasis5 2 3 3" xfId="598" xr:uid="{00000000-0005-0000-0000-0000D1010000}"/>
    <cellStyle name="40% - Énfasis5 2 4" xfId="305" xr:uid="{00000000-0005-0000-0000-0000D2010000}"/>
    <cellStyle name="40% - Énfasis5 2 4 2" xfId="624" xr:uid="{00000000-0005-0000-0000-0000D3010000}"/>
    <cellStyle name="40% - Énfasis5 2 5" xfId="425" xr:uid="{00000000-0005-0000-0000-0000D4010000}"/>
    <cellStyle name="40% - Énfasis5 3" xfId="119" xr:uid="{00000000-0005-0000-0000-0000D5010000}"/>
    <cellStyle name="40% - Énfasis5 3 2" xfId="226" xr:uid="{00000000-0005-0000-0000-0000D6010000}"/>
    <cellStyle name="40% - Énfasis5 3 2 2" xfId="545" xr:uid="{00000000-0005-0000-0000-0000D7010000}"/>
    <cellStyle name="40% - Énfasis5 3 3" xfId="438" xr:uid="{00000000-0005-0000-0000-0000D8010000}"/>
    <cellStyle name="40% - Énfasis5 4" xfId="132" xr:uid="{00000000-0005-0000-0000-0000D9010000}"/>
    <cellStyle name="40% - Énfasis5 4 2" xfId="239" xr:uid="{00000000-0005-0000-0000-0000DA010000}"/>
    <cellStyle name="40% - Énfasis5 4 2 2" xfId="558" xr:uid="{00000000-0005-0000-0000-0000DB010000}"/>
    <cellStyle name="40% - Énfasis5 4 3" xfId="451" xr:uid="{00000000-0005-0000-0000-0000DC010000}"/>
    <cellStyle name="40% - Énfasis5 5" xfId="145" xr:uid="{00000000-0005-0000-0000-0000DD010000}"/>
    <cellStyle name="40% - Énfasis5 5 2" xfId="252" xr:uid="{00000000-0005-0000-0000-0000DE010000}"/>
    <cellStyle name="40% - Énfasis5 5 2 2" xfId="571" xr:uid="{00000000-0005-0000-0000-0000DF010000}"/>
    <cellStyle name="40% - Énfasis5 5 3" xfId="464" xr:uid="{00000000-0005-0000-0000-0000E0010000}"/>
    <cellStyle name="40% - Énfasis5 6" xfId="199" xr:uid="{00000000-0005-0000-0000-0000E1010000}"/>
    <cellStyle name="40% - Énfasis5 6 2" xfId="318" xr:uid="{00000000-0005-0000-0000-0000E2010000}"/>
    <cellStyle name="40% - Énfasis5 6 2 2" xfId="637" xr:uid="{00000000-0005-0000-0000-0000E3010000}"/>
    <cellStyle name="40% - Énfasis5 6 3" xfId="518" xr:uid="{00000000-0005-0000-0000-0000E4010000}"/>
    <cellStyle name="40% - Énfasis5 7" xfId="266" xr:uid="{00000000-0005-0000-0000-0000E5010000}"/>
    <cellStyle name="40% - Énfasis5 7 2" xfId="344" xr:uid="{00000000-0005-0000-0000-0000E6010000}"/>
    <cellStyle name="40% - Énfasis5 7 2 2" xfId="663" xr:uid="{00000000-0005-0000-0000-0000E7010000}"/>
    <cellStyle name="40% - Énfasis5 7 3" xfId="585" xr:uid="{00000000-0005-0000-0000-0000E8010000}"/>
    <cellStyle name="40% - Énfasis5 8" xfId="292" xr:uid="{00000000-0005-0000-0000-0000E9010000}"/>
    <cellStyle name="40% - Énfasis5 8 2" xfId="611" xr:uid="{00000000-0005-0000-0000-0000EA010000}"/>
    <cellStyle name="40% - Énfasis5 9" xfId="370" xr:uid="{00000000-0005-0000-0000-0000EB010000}"/>
    <cellStyle name="40% - Énfasis6" xfId="93" builtinId="51" customBuiltin="1"/>
    <cellStyle name="40% - Énfasis6 2" xfId="108" xr:uid="{00000000-0005-0000-0000-0000ED010000}"/>
    <cellStyle name="40% - Énfasis6 2 2" xfId="215" xr:uid="{00000000-0005-0000-0000-0000EE010000}"/>
    <cellStyle name="40% - Énfasis6 2 2 2" xfId="332" xr:uid="{00000000-0005-0000-0000-0000EF010000}"/>
    <cellStyle name="40% - Énfasis6 2 2 2 2" xfId="651" xr:uid="{00000000-0005-0000-0000-0000F0010000}"/>
    <cellStyle name="40% - Énfasis6 2 2 3" xfId="534" xr:uid="{00000000-0005-0000-0000-0000F1010000}"/>
    <cellStyle name="40% - Énfasis6 2 3" xfId="280" xr:uid="{00000000-0005-0000-0000-0000F2010000}"/>
    <cellStyle name="40% - Énfasis6 2 3 2" xfId="358" xr:uid="{00000000-0005-0000-0000-0000F3010000}"/>
    <cellStyle name="40% - Énfasis6 2 3 2 2" xfId="677" xr:uid="{00000000-0005-0000-0000-0000F4010000}"/>
    <cellStyle name="40% - Énfasis6 2 3 3" xfId="599" xr:uid="{00000000-0005-0000-0000-0000F5010000}"/>
    <cellStyle name="40% - Énfasis6 2 4" xfId="307" xr:uid="{00000000-0005-0000-0000-0000F6010000}"/>
    <cellStyle name="40% - Énfasis6 2 4 2" xfId="626" xr:uid="{00000000-0005-0000-0000-0000F7010000}"/>
    <cellStyle name="40% - Énfasis6 2 5" xfId="427" xr:uid="{00000000-0005-0000-0000-0000F8010000}"/>
    <cellStyle name="40% - Énfasis6 3" xfId="121" xr:uid="{00000000-0005-0000-0000-0000F9010000}"/>
    <cellStyle name="40% - Énfasis6 3 2" xfId="228" xr:uid="{00000000-0005-0000-0000-0000FA010000}"/>
    <cellStyle name="40% - Énfasis6 3 2 2" xfId="547" xr:uid="{00000000-0005-0000-0000-0000FB010000}"/>
    <cellStyle name="40% - Énfasis6 3 3" xfId="440" xr:uid="{00000000-0005-0000-0000-0000FC010000}"/>
    <cellStyle name="40% - Énfasis6 4" xfId="134" xr:uid="{00000000-0005-0000-0000-0000FD010000}"/>
    <cellStyle name="40% - Énfasis6 4 2" xfId="241" xr:uid="{00000000-0005-0000-0000-0000FE010000}"/>
    <cellStyle name="40% - Énfasis6 4 2 2" xfId="560" xr:uid="{00000000-0005-0000-0000-0000FF010000}"/>
    <cellStyle name="40% - Énfasis6 4 3" xfId="453" xr:uid="{00000000-0005-0000-0000-000000020000}"/>
    <cellStyle name="40% - Énfasis6 5" xfId="146" xr:uid="{00000000-0005-0000-0000-000001020000}"/>
    <cellStyle name="40% - Énfasis6 5 2" xfId="253" xr:uid="{00000000-0005-0000-0000-000002020000}"/>
    <cellStyle name="40% - Énfasis6 5 2 2" xfId="572" xr:uid="{00000000-0005-0000-0000-000003020000}"/>
    <cellStyle name="40% - Énfasis6 5 3" xfId="465" xr:uid="{00000000-0005-0000-0000-000004020000}"/>
    <cellStyle name="40% - Énfasis6 6" xfId="201" xr:uid="{00000000-0005-0000-0000-000005020000}"/>
    <cellStyle name="40% - Énfasis6 6 2" xfId="320" xr:uid="{00000000-0005-0000-0000-000006020000}"/>
    <cellStyle name="40% - Énfasis6 6 2 2" xfId="639" xr:uid="{00000000-0005-0000-0000-000007020000}"/>
    <cellStyle name="40% - Énfasis6 6 3" xfId="520" xr:uid="{00000000-0005-0000-0000-000008020000}"/>
    <cellStyle name="40% - Énfasis6 7" xfId="268" xr:uid="{00000000-0005-0000-0000-000009020000}"/>
    <cellStyle name="40% - Énfasis6 7 2" xfId="346" xr:uid="{00000000-0005-0000-0000-00000A020000}"/>
    <cellStyle name="40% - Énfasis6 7 2 2" xfId="665" xr:uid="{00000000-0005-0000-0000-00000B020000}"/>
    <cellStyle name="40% - Énfasis6 7 3" xfId="587" xr:uid="{00000000-0005-0000-0000-00000C020000}"/>
    <cellStyle name="40% - Énfasis6 8" xfId="294" xr:uid="{00000000-0005-0000-0000-00000D020000}"/>
    <cellStyle name="40% - Énfasis6 8 2" xfId="613" xr:uid="{00000000-0005-0000-0000-00000E020000}"/>
    <cellStyle name="40% - Énfasis6 9" xfId="371" xr:uid="{00000000-0005-0000-0000-00000F020000}"/>
    <cellStyle name="60% - Énfasis1" xfId="74" builtinId="32" customBuiltin="1"/>
    <cellStyle name="60% - Énfasis2" xfId="78" builtinId="36" customBuiltin="1"/>
    <cellStyle name="60% - Énfasis3" xfId="82" builtinId="40" customBuiltin="1"/>
    <cellStyle name="60% - Énfasis4" xfId="86" builtinId="44" customBuiltin="1"/>
    <cellStyle name="60% - Énfasis5" xfId="90" builtinId="48" customBuiltin="1"/>
    <cellStyle name="60% - Énfasis6" xfId="94" builtinId="52" customBuiltin="1"/>
    <cellStyle name="Bueno" xfId="60" builtinId="26" customBuiltin="1"/>
    <cellStyle name="Cálculo" xfId="65" builtinId="22" customBuiltin="1"/>
    <cellStyle name="Celda de comprobación" xfId="67" builtinId="23" customBuiltin="1"/>
    <cellStyle name="Celda vinculada" xfId="66" builtinId="24" customBuiltin="1"/>
    <cellStyle name="Comma 2" xfId="29" xr:uid="{00000000-0005-0000-0000-00001A020000}"/>
    <cellStyle name="Comma 3" xfId="30" xr:uid="{00000000-0005-0000-0000-00001B020000}"/>
    <cellStyle name="Comma 3 2" xfId="31" xr:uid="{00000000-0005-0000-0000-00001C020000}"/>
    <cellStyle name="Comma 3 2 2" xfId="32" xr:uid="{00000000-0005-0000-0000-00001D020000}"/>
    <cellStyle name="Comma 3 2 2 2" xfId="33" xr:uid="{00000000-0005-0000-0000-00001E020000}"/>
    <cellStyle name="Comma 3 2 2 2 2" xfId="175" xr:uid="{00000000-0005-0000-0000-00001F020000}"/>
    <cellStyle name="Comma 3 2 2 2 2 2" xfId="494" xr:uid="{00000000-0005-0000-0000-000020020000}"/>
    <cellStyle name="Comma 3 2 2 2 3" xfId="389" xr:uid="{00000000-0005-0000-0000-000021020000}"/>
    <cellStyle name="Comma 3 2 2 3" xfId="174" xr:uid="{00000000-0005-0000-0000-000022020000}"/>
    <cellStyle name="Comma 3 2 2 3 2" xfId="493" xr:uid="{00000000-0005-0000-0000-000023020000}"/>
    <cellStyle name="Comma 3 2 2 4" xfId="388" xr:uid="{00000000-0005-0000-0000-000024020000}"/>
    <cellStyle name="Comma 3 2 3" xfId="34" xr:uid="{00000000-0005-0000-0000-000025020000}"/>
    <cellStyle name="Comma 3 2 3 2" xfId="176" xr:uid="{00000000-0005-0000-0000-000026020000}"/>
    <cellStyle name="Comma 3 2 3 2 2" xfId="495" xr:uid="{00000000-0005-0000-0000-000027020000}"/>
    <cellStyle name="Comma 3 2 3 3" xfId="390" xr:uid="{00000000-0005-0000-0000-000028020000}"/>
    <cellStyle name="Comma 3 2 4" xfId="173" xr:uid="{00000000-0005-0000-0000-000029020000}"/>
    <cellStyle name="Comma 3 2 4 2" xfId="492" xr:uid="{00000000-0005-0000-0000-00002A020000}"/>
    <cellStyle name="Comma 3 2 5" xfId="387" xr:uid="{00000000-0005-0000-0000-00002B020000}"/>
    <cellStyle name="Comma 4" xfId="35" xr:uid="{00000000-0005-0000-0000-00002C020000}"/>
    <cellStyle name="Comma 5" xfId="36" xr:uid="{00000000-0005-0000-0000-00002D020000}"/>
    <cellStyle name="Currency 2" xfId="37" xr:uid="{00000000-0005-0000-0000-00002E020000}"/>
    <cellStyle name="Currency 3" xfId="38" xr:uid="{00000000-0005-0000-0000-00002F020000}"/>
    <cellStyle name="Currency 3 2" xfId="177" xr:uid="{00000000-0005-0000-0000-000030020000}"/>
    <cellStyle name="Currency 3 2 2" xfId="282" xr:uid="{00000000-0005-0000-0000-000031020000}"/>
    <cellStyle name="Currency 3 2 2 2" xfId="601" xr:uid="{00000000-0005-0000-0000-000032020000}"/>
    <cellStyle name="Currency 3 2 3" xfId="496" xr:uid="{00000000-0005-0000-0000-000033020000}"/>
    <cellStyle name="Encabezado 1" xfId="56" builtinId="16" customBuiltin="1"/>
    <cellStyle name="Encabezado 4" xfId="59" builtinId="19" customBuiltin="1"/>
    <cellStyle name="Énfasis1" xfId="71" builtinId="29" customBuiltin="1"/>
    <cellStyle name="Énfasis2" xfId="75" builtinId="33" customBuiltin="1"/>
    <cellStyle name="Énfasis3" xfId="79" builtinId="37" customBuiltin="1"/>
    <cellStyle name="Énfasis4" xfId="83" builtinId="41" customBuiltin="1"/>
    <cellStyle name="Énfasis5" xfId="87" builtinId="45" customBuiltin="1"/>
    <cellStyle name="Énfasis6" xfId="91" builtinId="49" customBuiltin="1"/>
    <cellStyle name="Entrada" xfId="63" builtinId="20" customBuiltin="1"/>
    <cellStyle name="Hipervínculo" xfId="2" builtinId="8"/>
    <cellStyle name="Incorrecto" xfId="61" builtinId="27" customBuiltin="1"/>
    <cellStyle name="Millares" xfId="1" builtinId="3"/>
    <cellStyle name="Neutral" xfId="62" builtinId="28" customBuiltin="1"/>
    <cellStyle name="Normal" xfId="0" builtinId="0"/>
    <cellStyle name="Normal 2" xfId="4" xr:uid="{00000000-0005-0000-0000-000042020000}"/>
    <cellStyle name="Normal 3" xfId="39" xr:uid="{00000000-0005-0000-0000-000043020000}"/>
    <cellStyle name="Normal 4" xfId="40" xr:uid="{00000000-0005-0000-0000-000044020000}"/>
    <cellStyle name="Normal 4 2" xfId="3" xr:uid="{00000000-0005-0000-0000-000045020000}"/>
    <cellStyle name="Normal 4 2 2" xfId="148" xr:uid="{00000000-0005-0000-0000-000046020000}"/>
    <cellStyle name="Normal 4 2 2 2" xfId="467" xr:uid="{00000000-0005-0000-0000-000047020000}"/>
    <cellStyle name="Normal 4 2 3" xfId="403" xr:uid="{00000000-0005-0000-0000-000048020000}"/>
    <cellStyle name="Normal 4 3" xfId="41" xr:uid="{00000000-0005-0000-0000-000049020000}"/>
    <cellStyle name="Normal 4 3 2" xfId="179" xr:uid="{00000000-0005-0000-0000-00004A020000}"/>
    <cellStyle name="Normal 4 3 2 2" xfId="498" xr:uid="{00000000-0005-0000-0000-00004B020000}"/>
    <cellStyle name="Normal 4 3 3" xfId="393" xr:uid="{00000000-0005-0000-0000-00004C020000}"/>
    <cellStyle name="Normal 4 4" xfId="178" xr:uid="{00000000-0005-0000-0000-00004D020000}"/>
    <cellStyle name="Normal 4 4 2" xfId="497" xr:uid="{00000000-0005-0000-0000-00004E020000}"/>
    <cellStyle name="Normal 4 5" xfId="392" xr:uid="{00000000-0005-0000-0000-00004F020000}"/>
    <cellStyle name="Normal 5" xfId="42" xr:uid="{00000000-0005-0000-0000-000050020000}"/>
    <cellStyle name="Normal 5 2" xfId="43" xr:uid="{00000000-0005-0000-0000-000051020000}"/>
    <cellStyle name="Normal 5 2 2" xfId="181" xr:uid="{00000000-0005-0000-0000-000052020000}"/>
    <cellStyle name="Normal 5 2 2 2" xfId="500" xr:uid="{00000000-0005-0000-0000-000053020000}"/>
    <cellStyle name="Normal 5 2 3" xfId="405" xr:uid="{00000000-0005-0000-0000-000054020000}"/>
    <cellStyle name="Normal 5 3" xfId="44" xr:uid="{00000000-0005-0000-0000-000055020000}"/>
    <cellStyle name="Normal 5 3 2" xfId="182" xr:uid="{00000000-0005-0000-0000-000056020000}"/>
    <cellStyle name="Normal 5 3 2 2" xfId="501" xr:uid="{00000000-0005-0000-0000-000057020000}"/>
    <cellStyle name="Normal 5 3 3" xfId="406" xr:uid="{00000000-0005-0000-0000-000058020000}"/>
    <cellStyle name="Normal 5 4" xfId="180" xr:uid="{00000000-0005-0000-0000-000059020000}"/>
    <cellStyle name="Normal 5 4 2" xfId="499" xr:uid="{00000000-0005-0000-0000-00005A020000}"/>
    <cellStyle name="Normal 5 5" xfId="404" xr:uid="{00000000-0005-0000-0000-00005B020000}"/>
    <cellStyle name="Normal 6" xfId="45" xr:uid="{00000000-0005-0000-0000-00005C020000}"/>
    <cellStyle name="Normal 6 2" xfId="46" xr:uid="{00000000-0005-0000-0000-00005D020000}"/>
    <cellStyle name="Normal 6 2 2" xfId="184" xr:uid="{00000000-0005-0000-0000-00005E020000}"/>
    <cellStyle name="Normal 6 2 2 2" xfId="503" xr:uid="{00000000-0005-0000-0000-00005F020000}"/>
    <cellStyle name="Normal 6 2 3" xfId="408" xr:uid="{00000000-0005-0000-0000-000060020000}"/>
    <cellStyle name="Normal 6 3" xfId="183" xr:uid="{00000000-0005-0000-0000-000061020000}"/>
    <cellStyle name="Normal 6 3 2" xfId="502" xr:uid="{00000000-0005-0000-0000-000062020000}"/>
    <cellStyle name="Normal 6 4" xfId="407" xr:uid="{00000000-0005-0000-0000-000063020000}"/>
    <cellStyle name="Normal 7" xfId="47" xr:uid="{00000000-0005-0000-0000-000064020000}"/>
    <cellStyle name="Normal 7 2" xfId="48" xr:uid="{00000000-0005-0000-0000-000065020000}"/>
    <cellStyle name="Normal 8" xfId="49" xr:uid="{00000000-0005-0000-0000-000066020000}"/>
    <cellStyle name="Notas 2" xfId="95" xr:uid="{00000000-0005-0000-0000-000067020000}"/>
    <cellStyle name="Notas 2 2" xfId="202" xr:uid="{00000000-0005-0000-0000-000068020000}"/>
    <cellStyle name="Notas 2 2 2" xfId="333" xr:uid="{00000000-0005-0000-0000-000069020000}"/>
    <cellStyle name="Notas 2 2 2 2" xfId="652" xr:uid="{00000000-0005-0000-0000-00006A020000}"/>
    <cellStyle name="Notas 2 2 3" xfId="521" xr:uid="{00000000-0005-0000-0000-00006B020000}"/>
    <cellStyle name="Notas 2 3" xfId="281" xr:uid="{00000000-0005-0000-0000-00006C020000}"/>
    <cellStyle name="Notas 2 3 2" xfId="359" xr:uid="{00000000-0005-0000-0000-00006D020000}"/>
    <cellStyle name="Notas 2 3 2 2" xfId="678" xr:uid="{00000000-0005-0000-0000-00006E020000}"/>
    <cellStyle name="Notas 2 3 3" xfId="600" xr:uid="{00000000-0005-0000-0000-00006F020000}"/>
    <cellStyle name="Notas 2 4" xfId="295" xr:uid="{00000000-0005-0000-0000-000070020000}"/>
    <cellStyle name="Notas 2 4 2" xfId="614" xr:uid="{00000000-0005-0000-0000-000071020000}"/>
    <cellStyle name="Notas 2 5" xfId="414" xr:uid="{00000000-0005-0000-0000-000072020000}"/>
    <cellStyle name="Notas 3" xfId="96" xr:uid="{00000000-0005-0000-0000-000073020000}"/>
    <cellStyle name="Notas 3 2" xfId="203" xr:uid="{00000000-0005-0000-0000-000074020000}"/>
    <cellStyle name="Notas 3 2 2" xfId="522" xr:uid="{00000000-0005-0000-0000-000075020000}"/>
    <cellStyle name="Notas 3 3" xfId="415" xr:uid="{00000000-0005-0000-0000-000076020000}"/>
    <cellStyle name="Notas 4" xfId="109" xr:uid="{00000000-0005-0000-0000-000077020000}"/>
    <cellStyle name="Notas 4 2" xfId="216" xr:uid="{00000000-0005-0000-0000-000078020000}"/>
    <cellStyle name="Notas 4 2 2" xfId="535" xr:uid="{00000000-0005-0000-0000-000079020000}"/>
    <cellStyle name="Notas 4 3" xfId="428" xr:uid="{00000000-0005-0000-0000-00007A020000}"/>
    <cellStyle name="Notas 5" xfId="122" xr:uid="{00000000-0005-0000-0000-00007B020000}"/>
    <cellStyle name="Notas 5 2" xfId="229" xr:uid="{00000000-0005-0000-0000-00007C020000}"/>
    <cellStyle name="Notas 5 2 2" xfId="548" xr:uid="{00000000-0005-0000-0000-00007D020000}"/>
    <cellStyle name="Notas 5 3" xfId="441" xr:uid="{00000000-0005-0000-0000-00007E020000}"/>
    <cellStyle name="Notas 6" xfId="147" xr:uid="{00000000-0005-0000-0000-00007F020000}"/>
    <cellStyle name="Notas 6 2" xfId="254" xr:uid="{00000000-0005-0000-0000-000080020000}"/>
    <cellStyle name="Notas 6 2 2" xfId="573" xr:uid="{00000000-0005-0000-0000-000081020000}"/>
    <cellStyle name="Notas 6 3" xfId="466" xr:uid="{00000000-0005-0000-0000-000082020000}"/>
    <cellStyle name="Notas 7" xfId="255" xr:uid="{00000000-0005-0000-0000-000083020000}"/>
    <cellStyle name="Notas 7 2" xfId="308" xr:uid="{00000000-0005-0000-0000-000084020000}"/>
    <cellStyle name="Notas 7 2 2" xfId="627" xr:uid="{00000000-0005-0000-0000-000085020000}"/>
    <cellStyle name="Notas 7 3" xfId="574" xr:uid="{00000000-0005-0000-0000-000086020000}"/>
    <cellStyle name="Notas 8" xfId="256" xr:uid="{00000000-0005-0000-0000-000087020000}"/>
    <cellStyle name="Notas 8 2" xfId="334" xr:uid="{00000000-0005-0000-0000-000088020000}"/>
    <cellStyle name="Notas 8 2 2" xfId="653" xr:uid="{00000000-0005-0000-0000-000089020000}"/>
    <cellStyle name="Notas 8 3" xfId="575" xr:uid="{00000000-0005-0000-0000-00008A020000}"/>
    <cellStyle name="Notas 9" xfId="391" xr:uid="{00000000-0005-0000-0000-00008B020000}"/>
    <cellStyle name="Note 2" xfId="50" xr:uid="{00000000-0005-0000-0000-00008C020000}"/>
    <cellStyle name="Note 2 2" xfId="185" xr:uid="{00000000-0005-0000-0000-00008D020000}"/>
    <cellStyle name="Note 2 2 2" xfId="504" xr:uid="{00000000-0005-0000-0000-00008E020000}"/>
    <cellStyle name="Note 2 3" xfId="409" xr:uid="{00000000-0005-0000-0000-00008F020000}"/>
    <cellStyle name="Note 3" xfId="51" xr:uid="{00000000-0005-0000-0000-000090020000}"/>
    <cellStyle name="Note 3 2" xfId="186" xr:uid="{00000000-0005-0000-0000-000091020000}"/>
    <cellStyle name="Note 3 2 2" xfId="505" xr:uid="{00000000-0005-0000-0000-000092020000}"/>
    <cellStyle name="Note 3 3" xfId="410" xr:uid="{00000000-0005-0000-0000-000093020000}"/>
    <cellStyle name="Note 4" xfId="52" xr:uid="{00000000-0005-0000-0000-000094020000}"/>
    <cellStyle name="Note 4 2" xfId="187" xr:uid="{00000000-0005-0000-0000-000095020000}"/>
    <cellStyle name="Note 4 2 2" xfId="506" xr:uid="{00000000-0005-0000-0000-000096020000}"/>
    <cellStyle name="Note 4 3" xfId="411" xr:uid="{00000000-0005-0000-0000-000097020000}"/>
    <cellStyle name="Note 5" xfId="53" xr:uid="{00000000-0005-0000-0000-000098020000}"/>
    <cellStyle name="Note 5 2" xfId="188" xr:uid="{00000000-0005-0000-0000-000099020000}"/>
    <cellStyle name="Note 5 2 2" xfId="507" xr:uid="{00000000-0005-0000-0000-00009A020000}"/>
    <cellStyle name="Note 5 3" xfId="412" xr:uid="{00000000-0005-0000-0000-00009B020000}"/>
    <cellStyle name="Percent 2" xfId="54" xr:uid="{00000000-0005-0000-0000-00009C020000}"/>
    <cellStyle name="Percent 2 2" xfId="189" xr:uid="{00000000-0005-0000-0000-00009D020000}"/>
    <cellStyle name="Percent 2 2 2" xfId="508" xr:uid="{00000000-0005-0000-0000-00009E020000}"/>
    <cellStyle name="Percent 2 3" xfId="413" xr:uid="{00000000-0005-0000-0000-00009F020000}"/>
    <cellStyle name="Porcentaje" xfId="679" builtinId="5"/>
    <cellStyle name="Salida" xfId="64" builtinId="21" customBuiltin="1"/>
    <cellStyle name="Texto de advertencia" xfId="68" builtinId="11" customBuiltin="1"/>
    <cellStyle name="Texto explicativo" xfId="69" builtinId="53" customBuiltin="1"/>
    <cellStyle name="Título" xfId="55" builtinId="15" customBuiltin="1"/>
    <cellStyle name="Título 2" xfId="57" builtinId="17" customBuiltin="1"/>
    <cellStyle name="Título 3" xfId="58" builtinId="18" customBuiltin="1"/>
    <cellStyle name="Total" xfId="70" builtinId="25" customBuiltin="1"/>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750795</xdr:colOff>
      <xdr:row>0</xdr:row>
      <xdr:rowOff>0</xdr:rowOff>
    </xdr:from>
    <xdr:to>
      <xdr:col>19</xdr:col>
      <xdr:colOff>1294280</xdr:colOff>
      <xdr:row>1</xdr:row>
      <xdr:rowOff>156882</xdr:rowOff>
    </xdr:to>
    <xdr:pic>
      <xdr:nvPicPr>
        <xdr:cNvPr id="4" name="0 Imagen" descr="cid:image001.png@01D01086.362411E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46942" y="0"/>
          <a:ext cx="2739838" cy="89647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W108"/>
  <sheetViews>
    <sheetView showGridLines="0" tabSelected="1" zoomScale="85" zoomScaleNormal="85" zoomScaleSheetLayoutView="25" workbookViewId="0">
      <selection activeCell="F10" sqref="F10"/>
    </sheetView>
  </sheetViews>
  <sheetFormatPr baseColWidth="10" defaultColWidth="11.42578125" defaultRowHeight="12.75" x14ac:dyDescent="0.2"/>
  <cols>
    <col min="1" max="1" width="3.85546875" style="1" customWidth="1"/>
    <col min="2" max="2" width="6.140625" style="1" customWidth="1"/>
    <col min="3" max="4" width="16.5703125" style="1" customWidth="1"/>
    <col min="5" max="5" width="13.85546875" style="1" customWidth="1"/>
    <col min="6" max="6" width="33.42578125" style="3" customWidth="1"/>
    <col min="7" max="7" width="42.42578125" style="5" customWidth="1"/>
    <col min="8" max="8" width="15" style="5" bestFit="1" customWidth="1"/>
    <col min="9" max="9" width="15" style="5" customWidth="1"/>
    <col min="10" max="10" width="8.5703125" style="1" customWidth="1"/>
    <col min="11" max="11" width="8.42578125" style="1" customWidth="1"/>
    <col min="12" max="12" width="15.28515625" style="1" bestFit="1" customWidth="1"/>
    <col min="13" max="13" width="50.140625" style="1" customWidth="1"/>
    <col min="14" max="14" width="10.85546875" style="1" customWidth="1"/>
    <col min="15" max="15" width="12.7109375" style="1" customWidth="1"/>
    <col min="16" max="16" width="11.28515625" style="1" customWidth="1"/>
    <col min="17" max="17" width="15" style="3" customWidth="1"/>
    <col min="18" max="19" width="16.42578125" style="1" customWidth="1"/>
    <col min="20" max="20" width="40.5703125" style="1" customWidth="1"/>
    <col min="21" max="16384" width="11.42578125" style="1"/>
  </cols>
  <sheetData>
    <row r="1" spans="1:20" s="13" customFormat="1" ht="58.5" customHeight="1" thickBot="1" x14ac:dyDescent="0.25">
      <c r="A1" s="14"/>
      <c r="B1" s="93" t="s">
        <v>46</v>
      </c>
      <c r="C1" s="94"/>
      <c r="D1" s="94"/>
      <c r="E1" s="94"/>
      <c r="F1" s="94"/>
      <c r="G1" s="94"/>
      <c r="H1" s="94"/>
      <c r="I1" s="94"/>
      <c r="J1" s="94"/>
      <c r="K1" s="94"/>
      <c r="L1" s="94"/>
      <c r="M1" s="94"/>
      <c r="N1" s="15"/>
      <c r="O1" s="15"/>
      <c r="P1" s="15"/>
      <c r="Q1" s="16"/>
      <c r="R1" s="16"/>
      <c r="S1" s="16"/>
      <c r="T1" s="17"/>
    </row>
    <row r="2" spans="1:20" s="12" customFormat="1" ht="21" customHeight="1" x14ac:dyDescent="0.2">
      <c r="A2" s="11"/>
      <c r="B2" s="120" t="s">
        <v>45</v>
      </c>
      <c r="C2" s="121"/>
      <c r="D2" s="121"/>
      <c r="E2" s="122"/>
      <c r="F2" s="55" t="s">
        <v>117</v>
      </c>
      <c r="G2" s="107" t="s">
        <v>5</v>
      </c>
      <c r="H2" s="108"/>
      <c r="I2" s="109"/>
      <c r="J2" s="99"/>
      <c r="K2" s="100"/>
      <c r="L2" s="101"/>
      <c r="M2" s="102"/>
      <c r="T2" s="18"/>
    </row>
    <row r="3" spans="1:20" s="12" customFormat="1" ht="21" customHeight="1" x14ac:dyDescent="0.2">
      <c r="A3" s="11"/>
      <c r="B3" s="123" t="s">
        <v>43</v>
      </c>
      <c r="C3" s="124"/>
      <c r="D3" s="124"/>
      <c r="E3" s="125"/>
      <c r="F3" s="56">
        <v>46077</v>
      </c>
      <c r="G3" s="110" t="s">
        <v>1</v>
      </c>
      <c r="H3" s="111"/>
      <c r="I3" s="112"/>
      <c r="J3" s="103"/>
      <c r="K3" s="104"/>
      <c r="L3" s="105"/>
      <c r="M3" s="106"/>
      <c r="T3" s="18"/>
    </row>
    <row r="4" spans="1:20" s="12" customFormat="1" ht="21" customHeight="1" x14ac:dyDescent="0.2">
      <c r="A4" s="11"/>
      <c r="B4" s="123" t="s">
        <v>44</v>
      </c>
      <c r="C4" s="124"/>
      <c r="D4" s="124"/>
      <c r="E4" s="125"/>
      <c r="F4" s="57">
        <v>46079</v>
      </c>
      <c r="G4" s="110" t="s">
        <v>3</v>
      </c>
      <c r="H4" s="111"/>
      <c r="I4" s="112"/>
      <c r="J4" s="103"/>
      <c r="K4" s="104"/>
      <c r="L4" s="105"/>
      <c r="M4" s="106"/>
      <c r="T4" s="18"/>
    </row>
    <row r="5" spans="1:20" s="12" customFormat="1" ht="21" customHeight="1" x14ac:dyDescent="0.2">
      <c r="A5" s="11"/>
      <c r="B5" s="123" t="s">
        <v>2</v>
      </c>
      <c r="C5" s="124"/>
      <c r="D5" s="124"/>
      <c r="E5" s="125"/>
      <c r="F5" s="58"/>
      <c r="G5" s="110" t="s">
        <v>47</v>
      </c>
      <c r="H5" s="111"/>
      <c r="I5" s="112"/>
      <c r="J5" s="103"/>
      <c r="K5" s="104"/>
      <c r="L5" s="105"/>
      <c r="M5" s="106"/>
      <c r="T5" s="18"/>
    </row>
    <row r="6" spans="1:20" s="12" customFormat="1" ht="21" customHeight="1" x14ac:dyDescent="0.2">
      <c r="A6" s="11"/>
      <c r="B6" s="123" t="s">
        <v>0</v>
      </c>
      <c r="C6" s="124"/>
      <c r="D6" s="124"/>
      <c r="E6" s="125"/>
      <c r="F6" s="58"/>
      <c r="G6" s="110" t="s">
        <v>21</v>
      </c>
      <c r="H6" s="111"/>
      <c r="I6" s="112"/>
      <c r="J6" s="116" t="s">
        <v>53</v>
      </c>
      <c r="K6" s="117"/>
      <c r="L6" s="118"/>
      <c r="M6" s="119"/>
      <c r="T6" s="18"/>
    </row>
    <row r="7" spans="1:20" s="12" customFormat="1" ht="21" customHeight="1" thickBot="1" x14ac:dyDescent="0.25">
      <c r="A7" s="11"/>
      <c r="B7" s="128" t="s">
        <v>4</v>
      </c>
      <c r="C7" s="129"/>
      <c r="D7" s="129"/>
      <c r="E7" s="130"/>
      <c r="F7" s="59"/>
      <c r="G7" s="113" t="s">
        <v>23</v>
      </c>
      <c r="H7" s="114"/>
      <c r="I7" s="115"/>
      <c r="J7" s="95" t="s">
        <v>57</v>
      </c>
      <c r="K7" s="96"/>
      <c r="L7" s="97"/>
      <c r="M7" s="98"/>
      <c r="T7" s="18"/>
    </row>
    <row r="8" spans="1:20" s="12" customFormat="1" ht="17.25" customHeight="1" thickBot="1" x14ac:dyDescent="0.25">
      <c r="A8" s="11"/>
      <c r="R8" s="20"/>
      <c r="S8" s="20"/>
      <c r="T8" s="21"/>
    </row>
    <row r="9" spans="1:20" s="23" customFormat="1" ht="36.75" customHeight="1" thickBot="1" x14ac:dyDescent="0.25">
      <c r="A9" s="22"/>
      <c r="B9" s="34" t="s">
        <v>6</v>
      </c>
      <c r="C9" s="36" t="s">
        <v>56</v>
      </c>
      <c r="D9" s="36" t="s">
        <v>55</v>
      </c>
      <c r="E9" s="36" t="s">
        <v>48</v>
      </c>
      <c r="F9" s="36" t="s">
        <v>7</v>
      </c>
      <c r="G9" s="36" t="s">
        <v>8</v>
      </c>
      <c r="H9" s="36" t="s">
        <v>42</v>
      </c>
      <c r="I9" s="36" t="s">
        <v>113</v>
      </c>
      <c r="J9" s="36" t="s">
        <v>9</v>
      </c>
      <c r="K9" s="36" t="s">
        <v>10</v>
      </c>
      <c r="L9" s="39" t="s">
        <v>49</v>
      </c>
      <c r="M9" s="52" t="s">
        <v>11</v>
      </c>
      <c r="N9" s="51" t="s">
        <v>12</v>
      </c>
      <c r="O9" s="35" t="s">
        <v>13</v>
      </c>
      <c r="P9" s="35" t="s">
        <v>14</v>
      </c>
      <c r="Q9" s="35" t="s">
        <v>51</v>
      </c>
      <c r="R9" s="37" t="s">
        <v>52</v>
      </c>
      <c r="S9" s="60" t="s">
        <v>115</v>
      </c>
      <c r="T9" s="38" t="s">
        <v>15</v>
      </c>
    </row>
    <row r="10" spans="1:20" s="23" customFormat="1" ht="144.75" thickBot="1" x14ac:dyDescent="0.25">
      <c r="A10" s="22"/>
      <c r="B10" s="42">
        <v>1</v>
      </c>
      <c r="C10" s="49">
        <v>10058323</v>
      </c>
      <c r="D10" s="49">
        <v>20</v>
      </c>
      <c r="E10" s="49">
        <v>19758</v>
      </c>
      <c r="F10" s="49" t="s">
        <v>118</v>
      </c>
      <c r="G10" s="49" t="s">
        <v>119</v>
      </c>
      <c r="H10" s="49"/>
      <c r="I10" s="49"/>
      <c r="J10" s="49" t="s">
        <v>120</v>
      </c>
      <c r="K10" s="49">
        <v>1</v>
      </c>
      <c r="L10" s="50" t="s">
        <v>40</v>
      </c>
      <c r="M10" s="53" t="str">
        <f>+VLOOKUP(L10,Hoja1!$A$1:$C$13,3,0)</f>
        <v xml:space="preserve">COVEÑAS - CVA Edernan Diaz Torres Jefe Almacen OCENSA Coveñas Terminal  OCENSA Coveñas  ext. 7113 Km 1 via a  Lorica  Coveñas - Sucre-Colombia CEL. 3174005215 almacen.covenas-externo@ocensa.com.co
</v>
      </c>
      <c r="N10" s="43"/>
      <c r="O10" s="44"/>
      <c r="P10" s="45"/>
      <c r="Q10" s="46"/>
      <c r="R10" s="47">
        <f>+K10*Q10</f>
        <v>0</v>
      </c>
      <c r="S10" s="62" t="s">
        <v>116</v>
      </c>
      <c r="T10" s="48"/>
    </row>
    <row r="11" spans="1:20" s="23" customFormat="1" ht="96.75" thickBot="1" x14ac:dyDescent="0.25">
      <c r="A11" s="22"/>
      <c r="B11" s="42">
        <v>2</v>
      </c>
      <c r="C11" s="49">
        <v>10059083</v>
      </c>
      <c r="D11" s="49">
        <v>1</v>
      </c>
      <c r="E11" s="49">
        <v>14952</v>
      </c>
      <c r="F11" s="49" t="s">
        <v>218</v>
      </c>
      <c r="G11" s="49" t="s">
        <v>219</v>
      </c>
      <c r="H11" s="49"/>
      <c r="I11" s="49"/>
      <c r="J11" s="49" t="s">
        <v>120</v>
      </c>
      <c r="K11" s="49">
        <v>1</v>
      </c>
      <c r="L11" s="50" t="s">
        <v>27</v>
      </c>
      <c r="M11" s="53" t="str">
        <f>+VLOOKUP(L11,Hoja1!$A$1:$C$13,3,0)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11" s="43"/>
      <c r="O11" s="44"/>
      <c r="P11" s="45"/>
      <c r="Q11" s="46"/>
      <c r="R11" s="47">
        <f t="shared" ref="R11:R74" si="0">+K11*Q11</f>
        <v>0</v>
      </c>
      <c r="S11" s="62"/>
      <c r="T11" s="48"/>
    </row>
    <row r="12" spans="1:20" s="23" customFormat="1" ht="60.75" thickBot="1" x14ac:dyDescent="0.25">
      <c r="A12" s="22"/>
      <c r="B12" s="42">
        <v>3</v>
      </c>
      <c r="C12" s="49">
        <v>10060413</v>
      </c>
      <c r="D12" s="49">
        <v>51</v>
      </c>
      <c r="E12" s="49">
        <v>68122</v>
      </c>
      <c r="F12" s="49" t="s">
        <v>220</v>
      </c>
      <c r="G12" s="49" t="s">
        <v>221</v>
      </c>
      <c r="H12" s="49"/>
      <c r="I12" s="49"/>
      <c r="J12" s="49" t="s">
        <v>120</v>
      </c>
      <c r="K12" s="49">
        <v>1</v>
      </c>
      <c r="L12" s="50" t="s">
        <v>25</v>
      </c>
      <c r="M12" s="53" t="str">
        <f>+VLOOKUP(L12,Hoja1!$A$1:$C$13,3,0)</f>
        <v xml:space="preserve">VASCONIA - VAS Jairo Antonio Fandiño Maestre. Jefe de Almacen OCENSA Planta Vasconia. Estacion ECOPETROL-Vasconia Puerto Boyaca-Boyaca- Colombia Tel.(+57) (1) 3250200,Ext.7313 Cel. (+57) (3) 318-3490425 Materiales.vasconia@ocensa.com.co 
</v>
      </c>
      <c r="N12" s="43"/>
      <c r="O12" s="44"/>
      <c r="P12" s="45"/>
      <c r="Q12" s="46"/>
      <c r="R12" s="47">
        <f t="shared" si="0"/>
        <v>0</v>
      </c>
      <c r="S12" s="62"/>
      <c r="T12" s="48"/>
    </row>
    <row r="13" spans="1:20" s="23" customFormat="1" ht="60.75" thickBot="1" x14ac:dyDescent="0.25">
      <c r="A13" s="22"/>
      <c r="B13" s="42">
        <v>4</v>
      </c>
      <c r="C13" s="49">
        <v>10060413</v>
      </c>
      <c r="D13" s="49">
        <v>52</v>
      </c>
      <c r="E13" s="49">
        <v>68121</v>
      </c>
      <c r="F13" s="49" t="s">
        <v>220</v>
      </c>
      <c r="G13" s="49" t="s">
        <v>222</v>
      </c>
      <c r="H13" s="49"/>
      <c r="I13" s="49"/>
      <c r="J13" s="49" t="s">
        <v>120</v>
      </c>
      <c r="K13" s="49">
        <v>1</v>
      </c>
      <c r="L13" s="50" t="s">
        <v>25</v>
      </c>
      <c r="M13" s="53" t="str">
        <f>+VLOOKUP(L13,Hoja1!$A$1:$C$13,3,0)</f>
        <v xml:space="preserve">VASCONIA - VAS Jairo Antonio Fandiño Maestre. Jefe de Almacen OCENSA Planta Vasconia. Estacion ECOPETROL-Vasconia Puerto Boyaca-Boyaca- Colombia Tel.(+57) (1) 3250200,Ext.7313 Cel. (+57) (3) 318-3490425 Materiales.vasconia@ocensa.com.co 
</v>
      </c>
      <c r="N13" s="43"/>
      <c r="O13" s="44"/>
      <c r="P13" s="45"/>
      <c r="Q13" s="46"/>
      <c r="R13" s="47">
        <f t="shared" si="0"/>
        <v>0</v>
      </c>
      <c r="S13" s="62"/>
      <c r="T13" s="48"/>
    </row>
    <row r="14" spans="1:20" s="23" customFormat="1" ht="72.75" thickBot="1" x14ac:dyDescent="0.25">
      <c r="A14" s="22"/>
      <c r="B14" s="42">
        <v>5</v>
      </c>
      <c r="C14" s="49">
        <v>10060413</v>
      </c>
      <c r="D14" s="49">
        <v>53</v>
      </c>
      <c r="E14" s="49">
        <v>68120</v>
      </c>
      <c r="F14" s="49" t="s">
        <v>220</v>
      </c>
      <c r="G14" s="49" t="s">
        <v>223</v>
      </c>
      <c r="H14" s="49"/>
      <c r="I14" s="49"/>
      <c r="J14" s="49" t="s">
        <v>120</v>
      </c>
      <c r="K14" s="49">
        <v>1</v>
      </c>
      <c r="L14" s="50" t="s">
        <v>25</v>
      </c>
      <c r="M14" s="53" t="str">
        <f>+VLOOKUP(L14,Hoja1!$A$1:$C$13,3,0)</f>
        <v xml:space="preserve">VASCONIA - VAS Jairo Antonio Fandiño Maestre. Jefe de Almacen OCENSA Planta Vasconia. Estacion ECOPETROL-Vasconia Puerto Boyaca-Boyaca- Colombia Tel.(+57) (1) 3250200,Ext.7313 Cel. (+57) (3) 318-3490425 Materiales.vasconia@ocensa.com.co 
</v>
      </c>
      <c r="N14" s="43"/>
      <c r="O14" s="44"/>
      <c r="P14" s="45"/>
      <c r="Q14" s="46"/>
      <c r="R14" s="47">
        <f t="shared" si="0"/>
        <v>0</v>
      </c>
      <c r="S14" s="62"/>
      <c r="T14" s="48"/>
    </row>
    <row r="15" spans="1:20" s="23" customFormat="1" ht="72.75" thickBot="1" x14ac:dyDescent="0.25">
      <c r="A15" s="22"/>
      <c r="B15" s="42">
        <v>6</v>
      </c>
      <c r="C15" s="49">
        <v>10060535</v>
      </c>
      <c r="D15" s="49">
        <v>2</v>
      </c>
      <c r="E15" s="49">
        <v>6278</v>
      </c>
      <c r="F15" s="49" t="s">
        <v>224</v>
      </c>
      <c r="G15" s="49" t="s">
        <v>225</v>
      </c>
      <c r="H15" s="49"/>
      <c r="I15" s="49"/>
      <c r="J15" s="49" t="s">
        <v>120</v>
      </c>
      <c r="K15" s="49">
        <v>1</v>
      </c>
      <c r="L15" s="50" t="s">
        <v>18</v>
      </c>
      <c r="M15" s="53" t="str">
        <f>+VLOOKUP(L15,Hoja1!$A$1:$C$13,3,0)</f>
        <v xml:space="preserve">MIRAFLORES - MRF Pedro a. Romero Esquivel. Jefe de Almacen  OCENSA Miraflores materiales.miraflores-externo@ocensa.com.co Estacion OCENSA Miraflores Km 7 Via a Garagoa Miraflores Boyaca Colombia Tel 3250200 EXT. 7413 Cel:  3714355074
</v>
      </c>
      <c r="N15" s="43"/>
      <c r="O15" s="44"/>
      <c r="P15" s="45"/>
      <c r="Q15" s="46"/>
      <c r="R15" s="47">
        <f t="shared" si="0"/>
        <v>0</v>
      </c>
      <c r="S15" s="62"/>
      <c r="T15" s="48"/>
    </row>
    <row r="16" spans="1:20" s="23" customFormat="1" ht="84.75" thickBot="1" x14ac:dyDescent="0.25">
      <c r="A16" s="22"/>
      <c r="B16" s="42">
        <v>7</v>
      </c>
      <c r="C16" s="49">
        <v>10060300</v>
      </c>
      <c r="D16" s="49">
        <v>2</v>
      </c>
      <c r="E16" s="49">
        <v>5907</v>
      </c>
      <c r="F16" s="49" t="s">
        <v>226</v>
      </c>
      <c r="G16" s="49" t="s">
        <v>227</v>
      </c>
      <c r="H16" s="49"/>
      <c r="I16" s="49"/>
      <c r="J16" s="49" t="s">
        <v>120</v>
      </c>
      <c r="K16" s="49">
        <v>4</v>
      </c>
      <c r="L16" s="50" t="s">
        <v>18</v>
      </c>
      <c r="M16" s="53" t="str">
        <f>+VLOOKUP(L16,Hoja1!$A$1:$C$13,3,0)</f>
        <v xml:space="preserve">MIRAFLORES - MRF Pedro a. Romero Esquivel. Jefe de Almacen  OCENSA Miraflores materiales.miraflores-externo@ocensa.com.co Estacion OCENSA Miraflores Km 7 Via a Garagoa Miraflores Boyaca Colombia Tel 3250200 EXT. 7413 Cel:  3714355074
</v>
      </c>
      <c r="N16" s="43"/>
      <c r="O16" s="44"/>
      <c r="P16" s="45"/>
      <c r="Q16" s="46"/>
      <c r="R16" s="47">
        <f t="shared" si="0"/>
        <v>0</v>
      </c>
      <c r="S16" s="62"/>
      <c r="T16" s="48"/>
    </row>
    <row r="17" spans="1:20" s="23" customFormat="1" ht="84.75" thickBot="1" x14ac:dyDescent="0.25">
      <c r="A17" s="22"/>
      <c r="B17" s="42">
        <v>8</v>
      </c>
      <c r="C17" s="49">
        <v>10060300</v>
      </c>
      <c r="D17" s="49">
        <v>3</v>
      </c>
      <c r="E17" s="49">
        <v>5900</v>
      </c>
      <c r="F17" s="49" t="s">
        <v>228</v>
      </c>
      <c r="G17" s="49" t="s">
        <v>229</v>
      </c>
      <c r="H17" s="49"/>
      <c r="I17" s="49"/>
      <c r="J17" s="49" t="s">
        <v>120</v>
      </c>
      <c r="K17" s="49">
        <v>1</v>
      </c>
      <c r="L17" s="50" t="s">
        <v>18</v>
      </c>
      <c r="M17" s="53" t="str">
        <f>+VLOOKUP(L17,Hoja1!$A$1:$C$13,3,0)</f>
        <v xml:space="preserve">MIRAFLORES - MRF Pedro a. Romero Esquivel. Jefe de Almacen  OCENSA Miraflores materiales.miraflores-externo@ocensa.com.co Estacion OCENSA Miraflores Km 7 Via a Garagoa Miraflores Boyaca Colombia Tel 3250200 EXT. 7413 Cel:  3714355074
</v>
      </c>
      <c r="N17" s="43"/>
      <c r="O17" s="44"/>
      <c r="P17" s="45"/>
      <c r="Q17" s="46"/>
      <c r="R17" s="47">
        <f t="shared" si="0"/>
        <v>0</v>
      </c>
      <c r="S17" s="62"/>
      <c r="T17" s="48"/>
    </row>
    <row r="18" spans="1:20" s="23" customFormat="1" ht="156.75" thickBot="1" x14ac:dyDescent="0.25">
      <c r="A18" s="22"/>
      <c r="B18" s="42">
        <v>9</v>
      </c>
      <c r="C18" s="49">
        <v>10060365</v>
      </c>
      <c r="D18" s="49">
        <v>1</v>
      </c>
      <c r="E18" s="49">
        <v>63338</v>
      </c>
      <c r="F18" s="49" t="s">
        <v>230</v>
      </c>
      <c r="G18" s="49" t="s">
        <v>231</v>
      </c>
      <c r="H18" s="49"/>
      <c r="I18" s="49"/>
      <c r="J18" s="49" t="s">
        <v>120</v>
      </c>
      <c r="K18" s="49">
        <v>1</v>
      </c>
      <c r="L18" s="50" t="s">
        <v>40</v>
      </c>
      <c r="M18" s="53" t="str">
        <f>+VLOOKUP(L18,Hoja1!$A$1:$C$13,3,0)</f>
        <v xml:space="preserve">COVEÑAS - CVA Edernan Diaz Torres Jefe Almacen OCENSA Coveñas Terminal  OCENSA Coveñas  ext. 7113 Km 1 via a  Lorica  Coveñas - Sucre-Colombia CEL. 3174005215 almacen.covenas-externo@ocensa.com.co
</v>
      </c>
      <c r="N18" s="43"/>
      <c r="O18" s="44"/>
      <c r="P18" s="45"/>
      <c r="Q18" s="46"/>
      <c r="R18" s="47">
        <f t="shared" si="0"/>
        <v>0</v>
      </c>
      <c r="S18" s="62"/>
      <c r="T18" s="48"/>
    </row>
    <row r="19" spans="1:20" s="23" customFormat="1" ht="60.75" thickBot="1" x14ac:dyDescent="0.25">
      <c r="A19" s="22"/>
      <c r="B19" s="42">
        <v>10</v>
      </c>
      <c r="C19" s="49">
        <v>10059946</v>
      </c>
      <c r="D19" s="49">
        <v>25</v>
      </c>
      <c r="E19" s="49">
        <v>67879</v>
      </c>
      <c r="F19" s="49" t="s">
        <v>232</v>
      </c>
      <c r="G19" s="49" t="s">
        <v>233</v>
      </c>
      <c r="H19" s="49"/>
      <c r="I19" s="49"/>
      <c r="J19" s="49" t="s">
        <v>120</v>
      </c>
      <c r="K19" s="49">
        <v>1</v>
      </c>
      <c r="L19" s="50" t="s">
        <v>72</v>
      </c>
      <c r="M19" s="53" t="str">
        <f>+VLOOKUP(L19,Hoja1!$A$1:$C$13,3,0)</f>
        <v xml:space="preserve">ESTACIÓN CHIQUILLO,  Hacienda Buenavista, Vereda Costeñal, Remedios Antioquia. Tomas Carroll Tomas.Carroll@ocensa.com.co Profesional Autoridad Chiquillo, Direccion Operaciones
</v>
      </c>
      <c r="N19" s="43"/>
      <c r="O19" s="44"/>
      <c r="P19" s="45"/>
      <c r="Q19" s="46"/>
      <c r="R19" s="47">
        <f t="shared" si="0"/>
        <v>0</v>
      </c>
      <c r="S19" s="62"/>
      <c r="T19" s="48"/>
    </row>
    <row r="20" spans="1:20" s="23" customFormat="1" ht="120.75" thickBot="1" x14ac:dyDescent="0.25">
      <c r="A20" s="22"/>
      <c r="B20" s="42">
        <v>11</v>
      </c>
      <c r="C20" s="49">
        <v>10059948</v>
      </c>
      <c r="D20" s="49">
        <v>6</v>
      </c>
      <c r="E20" s="49">
        <v>67832</v>
      </c>
      <c r="F20" s="49" t="s">
        <v>234</v>
      </c>
      <c r="G20" s="49" t="s">
        <v>235</v>
      </c>
      <c r="H20" s="49"/>
      <c r="I20" s="49"/>
      <c r="J20" s="49" t="s">
        <v>120</v>
      </c>
      <c r="K20" s="49">
        <v>1</v>
      </c>
      <c r="L20" s="50" t="s">
        <v>27</v>
      </c>
      <c r="M20" s="53" t="str">
        <f>+VLOOKUP(L20,Hoja1!$A$1:$C$13,3,0)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20" s="43"/>
      <c r="O20" s="44"/>
      <c r="P20" s="45"/>
      <c r="Q20" s="46"/>
      <c r="R20" s="47">
        <f t="shared" si="0"/>
        <v>0</v>
      </c>
      <c r="S20" s="62"/>
      <c r="T20" s="48"/>
    </row>
    <row r="21" spans="1:20" s="23" customFormat="1" ht="120.75" thickBot="1" x14ac:dyDescent="0.25">
      <c r="A21" s="22"/>
      <c r="B21" s="42">
        <v>12</v>
      </c>
      <c r="C21" s="49">
        <v>10060614</v>
      </c>
      <c r="D21" s="49">
        <v>1</v>
      </c>
      <c r="E21" s="49">
        <v>38236</v>
      </c>
      <c r="F21" s="49" t="s">
        <v>236</v>
      </c>
      <c r="G21" s="49" t="s">
        <v>237</v>
      </c>
      <c r="H21" s="49"/>
      <c r="I21" s="49"/>
      <c r="J21" s="49" t="s">
        <v>120</v>
      </c>
      <c r="K21" s="49">
        <v>1</v>
      </c>
      <c r="L21" s="50" t="s">
        <v>58</v>
      </c>
      <c r="M21" s="53" t="str">
        <f>+VLOOKUP(L21,Hoja1!$A$1:$C$13,3,0)</f>
        <v xml:space="preserve">ESTACION DE PAEZ Estación OCENSA  PAEZ  Vía a Vistahermosa vereda yapompo Pedro Fabian Laguado Pedro.FabianLaguado@ocensa.com.co +57 1 3250200 Ext: 7063 Cel. 316 7487759
</v>
      </c>
      <c r="N21" s="43"/>
      <c r="O21" s="44"/>
      <c r="P21" s="45"/>
      <c r="Q21" s="46"/>
      <c r="R21" s="47">
        <f t="shared" si="0"/>
        <v>0</v>
      </c>
      <c r="S21" s="62"/>
      <c r="T21" s="48"/>
    </row>
    <row r="22" spans="1:20" s="23" customFormat="1" ht="120.75" thickBot="1" x14ac:dyDescent="0.25">
      <c r="A22" s="22"/>
      <c r="B22" s="42">
        <v>13</v>
      </c>
      <c r="C22" s="49">
        <v>10060505</v>
      </c>
      <c r="D22" s="49">
        <v>1</v>
      </c>
      <c r="E22" s="49">
        <v>38236</v>
      </c>
      <c r="F22" s="49" t="s">
        <v>236</v>
      </c>
      <c r="G22" s="49" t="s">
        <v>237</v>
      </c>
      <c r="H22" s="49"/>
      <c r="I22" s="49"/>
      <c r="J22" s="49" t="s">
        <v>120</v>
      </c>
      <c r="K22" s="49">
        <v>1</v>
      </c>
      <c r="L22" s="50" t="s">
        <v>71</v>
      </c>
      <c r="M22" s="53" t="str">
        <f>+VLOOKUP(L22,Hoja1!$A$1:$C$13,3,0)</f>
        <v>La Granjita Sector La Granjita, municipio Pueblo Nuevo (Córdoba). Generalidades: El caserío La Granjita se ubica aledaño a la Ruta 25, vía de primer orden que comunica el departamento de Antioquia con Coveñas.</v>
      </c>
      <c r="N22" s="43"/>
      <c r="O22" s="44"/>
      <c r="P22" s="45"/>
      <c r="Q22" s="46"/>
      <c r="R22" s="47">
        <f t="shared" si="0"/>
        <v>0</v>
      </c>
      <c r="S22" s="62"/>
      <c r="T22" s="48"/>
    </row>
    <row r="23" spans="1:20" s="23" customFormat="1" ht="84.75" thickBot="1" x14ac:dyDescent="0.25">
      <c r="A23" s="22"/>
      <c r="B23" s="42">
        <v>14</v>
      </c>
      <c r="C23" s="49">
        <v>10060562</v>
      </c>
      <c r="D23" s="49">
        <v>1</v>
      </c>
      <c r="E23" s="49">
        <v>68426</v>
      </c>
      <c r="F23" s="49" t="s">
        <v>204</v>
      </c>
      <c r="G23" s="49" t="s">
        <v>205</v>
      </c>
      <c r="H23" s="49"/>
      <c r="I23" s="49"/>
      <c r="J23" s="49" t="s">
        <v>120</v>
      </c>
      <c r="K23" s="49">
        <v>1</v>
      </c>
      <c r="L23" s="50" t="s">
        <v>17</v>
      </c>
      <c r="M23" s="53" t="str">
        <f>+VLOOKUP(L23,Hoja1!$A$1:$C$13,3,0)</f>
        <v xml:space="preserve">EL PORVENIR - EPO Dayan Andres Acevedo Ardila. Jefe de Almacen OCENSA El Porvenir Estacion OCENSA El Porvenir Km 12 via vereda el porvenir Monterrey-Casanare-Colombia Tel 3250375 EXT. 7513 Materiales.porvenir@ocensa.com.co
</v>
      </c>
      <c r="N23" s="43"/>
      <c r="O23" s="44"/>
      <c r="P23" s="45"/>
      <c r="Q23" s="46"/>
      <c r="R23" s="47">
        <f t="shared" si="0"/>
        <v>0</v>
      </c>
      <c r="S23" s="62"/>
      <c r="T23" s="48"/>
    </row>
    <row r="24" spans="1:20" s="23" customFormat="1" ht="108.75" thickBot="1" x14ac:dyDescent="0.25">
      <c r="A24" s="22"/>
      <c r="B24" s="42">
        <v>15</v>
      </c>
      <c r="C24" s="49">
        <v>10060566</v>
      </c>
      <c r="D24" s="49">
        <v>1</v>
      </c>
      <c r="E24" s="49">
        <v>68058</v>
      </c>
      <c r="F24" s="49" t="s">
        <v>202</v>
      </c>
      <c r="G24" s="49" t="s">
        <v>238</v>
      </c>
      <c r="H24" s="49"/>
      <c r="I24" s="49"/>
      <c r="J24" s="49" t="s">
        <v>120</v>
      </c>
      <c r="K24" s="49">
        <v>1</v>
      </c>
      <c r="L24" s="50" t="s">
        <v>17</v>
      </c>
      <c r="M24" s="53" t="str">
        <f>+VLOOKUP(L24,Hoja1!$A$1:$C$13,3,0)</f>
        <v xml:space="preserve">EL PORVENIR - EPO Dayan Andres Acevedo Ardila. Jefe de Almacen OCENSA El Porvenir Estacion OCENSA El Porvenir Km 12 via vereda el porvenir Monterrey-Casanare-Colombia Tel 3250375 EXT. 7513 Materiales.porvenir@ocensa.com.co
</v>
      </c>
      <c r="N24" s="43"/>
      <c r="O24" s="44"/>
      <c r="P24" s="45"/>
      <c r="Q24" s="46"/>
      <c r="R24" s="47">
        <f t="shared" si="0"/>
        <v>0</v>
      </c>
      <c r="S24" s="62"/>
      <c r="T24" s="48"/>
    </row>
    <row r="25" spans="1:20" s="23" customFormat="1" ht="228.75" thickBot="1" x14ac:dyDescent="0.25">
      <c r="A25" s="22"/>
      <c r="B25" s="42">
        <v>16</v>
      </c>
      <c r="C25" s="49">
        <v>10059652</v>
      </c>
      <c r="D25" s="49">
        <v>6</v>
      </c>
      <c r="E25" s="49">
        <v>65702</v>
      </c>
      <c r="F25" s="49" t="s">
        <v>239</v>
      </c>
      <c r="G25" s="49" t="s">
        <v>240</v>
      </c>
      <c r="H25" s="49"/>
      <c r="I25" s="49"/>
      <c r="J25" s="49" t="s">
        <v>120</v>
      </c>
      <c r="K25" s="49">
        <v>1</v>
      </c>
      <c r="L25" s="50" t="s">
        <v>72</v>
      </c>
      <c r="M25" s="53" t="str">
        <f>+VLOOKUP(L25,Hoja1!$A$1:$C$13,3,0)</f>
        <v xml:space="preserve">ESTACIÓN CHIQUILLO,  Hacienda Buenavista, Vereda Costeñal, Remedios Antioquia. Tomas Carroll Tomas.Carroll@ocensa.com.co Profesional Autoridad Chiquillo, Direccion Operaciones
</v>
      </c>
      <c r="N25" s="43"/>
      <c r="O25" s="44"/>
      <c r="P25" s="45"/>
      <c r="Q25" s="46"/>
      <c r="R25" s="47">
        <f t="shared" si="0"/>
        <v>0</v>
      </c>
      <c r="S25" s="62"/>
      <c r="T25" s="48"/>
    </row>
    <row r="26" spans="1:20" s="23" customFormat="1" ht="96.75" thickBot="1" x14ac:dyDescent="0.25">
      <c r="A26" s="22"/>
      <c r="B26" s="42">
        <v>17</v>
      </c>
      <c r="C26" s="49">
        <v>10059887</v>
      </c>
      <c r="D26" s="49">
        <v>1</v>
      </c>
      <c r="E26" s="49">
        <v>2632</v>
      </c>
      <c r="F26" s="49" t="s">
        <v>216</v>
      </c>
      <c r="G26" s="49" t="s">
        <v>217</v>
      </c>
      <c r="H26" s="49"/>
      <c r="I26" s="49"/>
      <c r="J26" s="49" t="s">
        <v>120</v>
      </c>
      <c r="K26" s="49">
        <v>2</v>
      </c>
      <c r="L26" s="50" t="s">
        <v>35</v>
      </c>
      <c r="M26" s="53" t="str">
        <f>+VLOOKUP(L26,Hoja1!$A$1:$C$13,3,0)</f>
        <v xml:space="preserve">TUNJA - TUN Milton Reynaldo Garzón gil Jefe de almacén tunja Campamento Ocensa soraca  Km 1 via Tunja - soraca Tunja Boyacá T 3250200 EXT. 7873 M 3208812052 /3174005212
materiales.tunja-externo@ocensa.com.co
</v>
      </c>
      <c r="N26" s="43"/>
      <c r="O26" s="44"/>
      <c r="P26" s="45"/>
      <c r="Q26" s="46"/>
      <c r="R26" s="47">
        <f t="shared" si="0"/>
        <v>0</v>
      </c>
      <c r="S26" s="62"/>
      <c r="T26" s="48"/>
    </row>
    <row r="27" spans="1:20" s="23" customFormat="1" ht="108.75" thickBot="1" x14ac:dyDescent="0.25">
      <c r="A27" s="22"/>
      <c r="B27" s="42">
        <v>18</v>
      </c>
      <c r="C27" s="49">
        <v>10060563</v>
      </c>
      <c r="D27" s="49">
        <v>1</v>
      </c>
      <c r="E27" s="49">
        <v>68059</v>
      </c>
      <c r="F27" s="49" t="s">
        <v>241</v>
      </c>
      <c r="G27" s="49" t="s">
        <v>242</v>
      </c>
      <c r="H27" s="49"/>
      <c r="I27" s="49"/>
      <c r="J27" s="49" t="s">
        <v>120</v>
      </c>
      <c r="K27" s="49">
        <v>1</v>
      </c>
      <c r="L27" s="50" t="s">
        <v>17</v>
      </c>
      <c r="M27" s="53" t="str">
        <f>+VLOOKUP(L27,Hoja1!$A$1:$C$13,3,0)</f>
        <v xml:space="preserve">EL PORVENIR - EPO Dayan Andres Acevedo Ardila. Jefe de Almacen OCENSA El Porvenir Estacion OCENSA El Porvenir Km 12 via vereda el porvenir Monterrey-Casanare-Colombia Tel 3250375 EXT. 7513 Materiales.porvenir@ocensa.com.co
</v>
      </c>
      <c r="N27" s="43"/>
      <c r="O27" s="44"/>
      <c r="P27" s="45"/>
      <c r="Q27" s="46"/>
      <c r="R27" s="47">
        <f t="shared" si="0"/>
        <v>0</v>
      </c>
      <c r="S27" s="62"/>
      <c r="T27" s="48"/>
    </row>
    <row r="28" spans="1:20" s="23" customFormat="1" ht="180.75" thickBot="1" x14ac:dyDescent="0.25">
      <c r="A28" s="22"/>
      <c r="B28" s="42">
        <v>19</v>
      </c>
      <c r="C28" s="49">
        <v>10060355</v>
      </c>
      <c r="D28" s="49">
        <v>1</v>
      </c>
      <c r="E28" s="49">
        <v>63617</v>
      </c>
      <c r="F28" s="49" t="s">
        <v>243</v>
      </c>
      <c r="G28" s="49" t="s">
        <v>244</v>
      </c>
      <c r="H28" s="49"/>
      <c r="I28" s="49"/>
      <c r="J28" s="49" t="s">
        <v>120</v>
      </c>
      <c r="K28" s="49">
        <v>1</v>
      </c>
      <c r="L28" s="50" t="s">
        <v>32</v>
      </c>
      <c r="M28" s="53" t="str">
        <f>+VLOOKUP(L28,Hoja1!$A$1:$C$13,3,0)</f>
        <v xml:space="preserve">PUERTO BERRIO-ANTIOQUIA- COLOMBIA Carretera principal km 1 via subestacion electrica la malena, campamento ocensa-ismocol Tel.(+57) (1) 3250200,Ext.7913
Cel. (+57) (3) 317-4005213
</v>
      </c>
      <c r="N28" s="43"/>
      <c r="O28" s="44"/>
      <c r="P28" s="45"/>
      <c r="Q28" s="46"/>
      <c r="R28" s="47">
        <f t="shared" si="0"/>
        <v>0</v>
      </c>
      <c r="S28" s="62"/>
      <c r="T28" s="48"/>
    </row>
    <row r="29" spans="1:20" s="23" customFormat="1" ht="120.75" thickBot="1" x14ac:dyDescent="0.25">
      <c r="A29" s="22"/>
      <c r="B29" s="42">
        <v>20</v>
      </c>
      <c r="C29" s="49">
        <v>10059948</v>
      </c>
      <c r="D29" s="49">
        <v>3</v>
      </c>
      <c r="E29" s="49">
        <v>67828</v>
      </c>
      <c r="F29" s="49" t="s">
        <v>245</v>
      </c>
      <c r="G29" s="49" t="s">
        <v>246</v>
      </c>
      <c r="H29" s="49"/>
      <c r="I29" s="49"/>
      <c r="J29" s="49" t="s">
        <v>120</v>
      </c>
      <c r="K29" s="49">
        <v>1</v>
      </c>
      <c r="L29" s="50" t="s">
        <v>27</v>
      </c>
      <c r="M29" s="53" t="str">
        <f>+VLOOKUP(L29,Hoja1!$A$1:$C$13,3,0)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29" s="43"/>
      <c r="O29" s="44"/>
      <c r="P29" s="45"/>
      <c r="Q29" s="46"/>
      <c r="R29" s="47">
        <f t="shared" si="0"/>
        <v>0</v>
      </c>
      <c r="S29" s="62"/>
      <c r="T29" s="48"/>
    </row>
    <row r="30" spans="1:20" s="23" customFormat="1" ht="156.75" thickBot="1" x14ac:dyDescent="0.25">
      <c r="A30" s="22"/>
      <c r="B30" s="42">
        <v>21</v>
      </c>
      <c r="C30" s="49">
        <v>10060200</v>
      </c>
      <c r="D30" s="49">
        <v>1</v>
      </c>
      <c r="E30" s="49">
        <v>68038</v>
      </c>
      <c r="F30" s="49" t="s">
        <v>247</v>
      </c>
      <c r="G30" s="49" t="s">
        <v>248</v>
      </c>
      <c r="H30" s="49"/>
      <c r="I30" s="49"/>
      <c r="J30" s="49" t="s">
        <v>120</v>
      </c>
      <c r="K30" s="49">
        <v>1</v>
      </c>
      <c r="L30" s="50" t="s">
        <v>27</v>
      </c>
      <c r="M30" s="53" t="str">
        <f>+VLOOKUP(L30,Hoja1!$A$1:$C$13,3,0)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30" s="43"/>
      <c r="O30" s="44"/>
      <c r="P30" s="45"/>
      <c r="Q30" s="46"/>
      <c r="R30" s="47">
        <f t="shared" si="0"/>
        <v>0</v>
      </c>
      <c r="S30" s="62"/>
      <c r="T30" s="48"/>
    </row>
    <row r="31" spans="1:20" s="23" customFormat="1" ht="120.75" thickBot="1" x14ac:dyDescent="0.25">
      <c r="A31" s="22"/>
      <c r="B31" s="42">
        <v>22</v>
      </c>
      <c r="C31" s="49">
        <v>10060406</v>
      </c>
      <c r="D31" s="49">
        <v>2</v>
      </c>
      <c r="E31" s="49">
        <v>67918</v>
      </c>
      <c r="F31" s="49" t="s">
        <v>249</v>
      </c>
      <c r="G31" s="49" t="s">
        <v>250</v>
      </c>
      <c r="H31" s="49"/>
      <c r="I31" s="49"/>
      <c r="J31" s="49" t="s">
        <v>120</v>
      </c>
      <c r="K31" s="49">
        <v>2</v>
      </c>
      <c r="L31" s="50" t="s">
        <v>27</v>
      </c>
      <c r="M31" s="53" t="str">
        <f>+VLOOKUP(L31,Hoja1!$A$1:$C$13,3,0)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31" s="43"/>
      <c r="O31" s="44"/>
      <c r="P31" s="45"/>
      <c r="Q31" s="46"/>
      <c r="R31" s="47">
        <f t="shared" si="0"/>
        <v>0</v>
      </c>
      <c r="S31" s="62"/>
      <c r="T31" s="48"/>
    </row>
    <row r="32" spans="1:20" s="23" customFormat="1" ht="60.75" thickBot="1" x14ac:dyDescent="0.25">
      <c r="A32" s="22"/>
      <c r="B32" s="42">
        <v>23</v>
      </c>
      <c r="C32" s="49">
        <v>10059947</v>
      </c>
      <c r="D32" s="49">
        <v>1</v>
      </c>
      <c r="E32" s="49">
        <v>67911</v>
      </c>
      <c r="F32" s="49" t="s">
        <v>251</v>
      </c>
      <c r="G32" s="49" t="s">
        <v>252</v>
      </c>
      <c r="H32" s="49"/>
      <c r="I32" s="49"/>
      <c r="J32" s="49" t="s">
        <v>120</v>
      </c>
      <c r="K32" s="49">
        <v>1</v>
      </c>
      <c r="L32" s="50" t="s">
        <v>40</v>
      </c>
      <c r="M32" s="53" t="str">
        <f>+VLOOKUP(L32,Hoja1!$A$1:$C$13,3,0)</f>
        <v xml:space="preserve">COVEÑAS - CVA Edernan Diaz Torres Jefe Almacen OCENSA Coveñas Terminal  OCENSA Coveñas  ext. 7113 Km 1 via a  Lorica  Coveñas - Sucre-Colombia CEL. 3174005215 almacen.covenas-externo@ocensa.com.co
</v>
      </c>
      <c r="N32" s="43"/>
      <c r="O32" s="44"/>
      <c r="P32" s="45"/>
      <c r="Q32" s="46"/>
      <c r="R32" s="47">
        <f t="shared" si="0"/>
        <v>0</v>
      </c>
      <c r="S32" s="62"/>
      <c r="T32" s="48"/>
    </row>
    <row r="33" spans="1:20" s="23" customFormat="1" ht="120.75" thickBot="1" x14ac:dyDescent="0.25">
      <c r="A33" s="22"/>
      <c r="B33" s="42">
        <v>24</v>
      </c>
      <c r="C33" s="49">
        <v>10060714</v>
      </c>
      <c r="D33" s="49">
        <v>48</v>
      </c>
      <c r="E33" s="49">
        <v>9850</v>
      </c>
      <c r="F33" s="49" t="s">
        <v>253</v>
      </c>
      <c r="G33" s="49" t="s">
        <v>254</v>
      </c>
      <c r="H33" s="49"/>
      <c r="I33" s="49"/>
      <c r="J33" s="49" t="s">
        <v>120</v>
      </c>
      <c r="K33" s="49">
        <v>1</v>
      </c>
      <c r="L33" s="50" t="s">
        <v>16</v>
      </c>
      <c r="M33" s="53" t="str">
        <f>+VLOOKUP(L33,Hoja1!$A$1:$C$13,3,0)</f>
        <v xml:space="preserve">CAUCASIA - CCA
Danys duran Chávez
Jefe de almacén
Km 1 via Medellin entrada frente al Aeropuerto a 2.7 km
ESTACION LA TRAMPA CAUCASIA Fijo: 8308902-8308903 Ext. 7213 Cel: 315-8808485 materiales.caucasia-externo@ocensa.com.co
</v>
      </c>
      <c r="N33" s="43"/>
      <c r="O33" s="44"/>
      <c r="P33" s="45"/>
      <c r="Q33" s="46"/>
      <c r="R33" s="47">
        <f t="shared" si="0"/>
        <v>0</v>
      </c>
      <c r="S33" s="62"/>
      <c r="T33" s="48"/>
    </row>
    <row r="34" spans="1:20" s="23" customFormat="1" ht="144.75" thickBot="1" x14ac:dyDescent="0.25">
      <c r="A34" s="22"/>
      <c r="B34" s="42">
        <v>25</v>
      </c>
      <c r="C34" s="49">
        <v>10059740</v>
      </c>
      <c r="D34" s="49">
        <v>7</v>
      </c>
      <c r="E34" s="49">
        <v>18625</v>
      </c>
      <c r="F34" s="49" t="s">
        <v>255</v>
      </c>
      <c r="G34" s="49" t="s">
        <v>256</v>
      </c>
      <c r="H34" s="49"/>
      <c r="I34" s="49"/>
      <c r="J34" s="49" t="s">
        <v>120</v>
      </c>
      <c r="K34" s="49">
        <v>1</v>
      </c>
      <c r="L34" s="50" t="s">
        <v>27</v>
      </c>
      <c r="M34" s="53" t="str">
        <f>+VLOOKUP(L34,Hoja1!$A$1:$C$13,3,0)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34" s="43"/>
      <c r="O34" s="44"/>
      <c r="P34" s="45"/>
      <c r="Q34" s="46"/>
      <c r="R34" s="47">
        <f t="shared" si="0"/>
        <v>0</v>
      </c>
      <c r="S34" s="62"/>
      <c r="T34" s="48"/>
    </row>
    <row r="35" spans="1:20" s="23" customFormat="1" ht="120.75" thickBot="1" x14ac:dyDescent="0.25">
      <c r="A35" s="22"/>
      <c r="B35" s="42">
        <v>26</v>
      </c>
      <c r="C35" s="49">
        <v>10059948</v>
      </c>
      <c r="D35" s="49">
        <v>4</v>
      </c>
      <c r="E35" s="49">
        <v>67829</v>
      </c>
      <c r="F35" s="49" t="s">
        <v>257</v>
      </c>
      <c r="G35" s="49" t="s">
        <v>258</v>
      </c>
      <c r="H35" s="49"/>
      <c r="I35" s="49"/>
      <c r="J35" s="49" t="s">
        <v>120</v>
      </c>
      <c r="K35" s="49">
        <v>1</v>
      </c>
      <c r="L35" s="50" t="s">
        <v>27</v>
      </c>
      <c r="M35" s="53" t="str">
        <f>+VLOOKUP(L35,Hoja1!$A$1:$C$13,3,0)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35" s="43"/>
      <c r="O35" s="44"/>
      <c r="P35" s="45"/>
      <c r="Q35" s="46"/>
      <c r="R35" s="47">
        <f t="shared" si="0"/>
        <v>0</v>
      </c>
      <c r="S35" s="62"/>
      <c r="T35" s="48"/>
    </row>
    <row r="36" spans="1:20" s="23" customFormat="1" ht="156.75" thickBot="1" x14ac:dyDescent="0.25">
      <c r="A36" s="22"/>
      <c r="B36" s="42">
        <v>27</v>
      </c>
      <c r="C36" s="49">
        <v>10060343</v>
      </c>
      <c r="D36" s="49">
        <v>1</v>
      </c>
      <c r="E36" s="49">
        <v>68270</v>
      </c>
      <c r="F36" s="49" t="s">
        <v>259</v>
      </c>
      <c r="G36" s="49" t="s">
        <v>260</v>
      </c>
      <c r="H36" s="49"/>
      <c r="I36" s="49"/>
      <c r="J36" s="49" t="s">
        <v>120</v>
      </c>
      <c r="K36" s="49">
        <v>1</v>
      </c>
      <c r="L36" s="50" t="s">
        <v>40</v>
      </c>
      <c r="M36" s="53" t="str">
        <f>+VLOOKUP(L36,Hoja1!$A$1:$C$13,3,0)</f>
        <v xml:space="preserve">COVEÑAS - CVA Edernan Diaz Torres Jefe Almacen OCENSA Coveñas Terminal  OCENSA Coveñas  ext. 7113 Km 1 via a  Lorica  Coveñas - Sucre-Colombia CEL. 3174005215 almacen.covenas-externo@ocensa.com.co
</v>
      </c>
      <c r="N36" s="43"/>
      <c r="O36" s="44"/>
      <c r="P36" s="45"/>
      <c r="Q36" s="46"/>
      <c r="R36" s="47">
        <f t="shared" si="0"/>
        <v>0</v>
      </c>
      <c r="S36" s="62"/>
      <c r="T36" s="48"/>
    </row>
    <row r="37" spans="1:20" s="23" customFormat="1" ht="72.75" thickBot="1" x14ac:dyDescent="0.25">
      <c r="A37" s="22"/>
      <c r="B37" s="42">
        <v>28</v>
      </c>
      <c r="C37" s="49">
        <v>10059946</v>
      </c>
      <c r="D37" s="49">
        <v>30</v>
      </c>
      <c r="E37" s="49">
        <v>38074</v>
      </c>
      <c r="F37" s="49" t="s">
        <v>261</v>
      </c>
      <c r="G37" s="49" t="s">
        <v>262</v>
      </c>
      <c r="H37" s="49"/>
      <c r="I37" s="49"/>
      <c r="J37" s="49" t="s">
        <v>120</v>
      </c>
      <c r="K37" s="49">
        <v>1</v>
      </c>
      <c r="L37" s="50" t="s">
        <v>72</v>
      </c>
      <c r="M37" s="53" t="str">
        <f>+VLOOKUP(L37,Hoja1!$A$1:$C$13,3,0)</f>
        <v xml:space="preserve">ESTACIÓN CHIQUILLO,  Hacienda Buenavista, Vereda Costeñal, Remedios Antioquia. Tomas Carroll Tomas.Carroll@ocensa.com.co Profesional Autoridad Chiquillo, Direccion Operaciones
</v>
      </c>
      <c r="N37" s="43"/>
      <c r="O37" s="44"/>
      <c r="P37" s="45"/>
      <c r="Q37" s="46"/>
      <c r="R37" s="47">
        <f t="shared" si="0"/>
        <v>0</v>
      </c>
      <c r="S37" s="62"/>
      <c r="T37" s="48"/>
    </row>
    <row r="38" spans="1:20" s="23" customFormat="1" ht="60.75" thickBot="1" x14ac:dyDescent="0.25">
      <c r="A38" s="22"/>
      <c r="B38" s="42">
        <v>29</v>
      </c>
      <c r="C38" s="49">
        <v>10060425</v>
      </c>
      <c r="D38" s="49">
        <v>3</v>
      </c>
      <c r="E38" s="49">
        <v>5414</v>
      </c>
      <c r="F38" s="49" t="s">
        <v>263</v>
      </c>
      <c r="G38" s="49" t="s">
        <v>264</v>
      </c>
      <c r="H38" s="49"/>
      <c r="I38" s="49"/>
      <c r="J38" s="49" t="s">
        <v>120</v>
      </c>
      <c r="K38" s="49">
        <v>4</v>
      </c>
      <c r="L38" s="50" t="s">
        <v>17</v>
      </c>
      <c r="M38" s="53" t="str">
        <f>+VLOOKUP(L38,Hoja1!$A$1:$C$13,3,0)</f>
        <v xml:space="preserve">EL PORVENIR - EPO Dayan Andres Acevedo Ardila. Jefe de Almacen OCENSA El Porvenir Estacion OCENSA El Porvenir Km 12 via vereda el porvenir Monterrey-Casanare-Colombia Tel 3250375 EXT. 7513 Materiales.porvenir@ocensa.com.co
</v>
      </c>
      <c r="N38" s="43"/>
      <c r="O38" s="44"/>
      <c r="P38" s="45"/>
      <c r="Q38" s="46"/>
      <c r="R38" s="47">
        <f t="shared" si="0"/>
        <v>0</v>
      </c>
      <c r="S38" s="62"/>
      <c r="T38" s="48"/>
    </row>
    <row r="39" spans="1:20" s="23" customFormat="1" ht="60.75" thickBot="1" x14ac:dyDescent="0.25">
      <c r="A39" s="22"/>
      <c r="B39" s="42">
        <v>30</v>
      </c>
      <c r="C39" s="49">
        <v>10060704</v>
      </c>
      <c r="D39" s="49">
        <v>4</v>
      </c>
      <c r="E39" s="49">
        <v>67854</v>
      </c>
      <c r="F39" s="49" t="s">
        <v>265</v>
      </c>
      <c r="G39" s="49" t="s">
        <v>266</v>
      </c>
      <c r="H39" s="49"/>
      <c r="I39" s="49"/>
      <c r="J39" s="49" t="s">
        <v>120</v>
      </c>
      <c r="K39" s="49">
        <v>1</v>
      </c>
      <c r="L39" s="50" t="s">
        <v>72</v>
      </c>
      <c r="M39" s="53" t="str">
        <f>+VLOOKUP(L39,Hoja1!$A$1:$C$13,3,0)</f>
        <v xml:space="preserve">ESTACIÓN CHIQUILLO,  Hacienda Buenavista, Vereda Costeñal, Remedios Antioquia. Tomas Carroll Tomas.Carroll@ocensa.com.co Profesional Autoridad Chiquillo, Direccion Operaciones
</v>
      </c>
      <c r="N39" s="43"/>
      <c r="O39" s="44"/>
      <c r="P39" s="45"/>
      <c r="Q39" s="46"/>
      <c r="R39" s="47">
        <f t="shared" si="0"/>
        <v>0</v>
      </c>
      <c r="S39" s="62"/>
      <c r="T39" s="48"/>
    </row>
    <row r="40" spans="1:20" s="23" customFormat="1" ht="144.75" thickBot="1" x14ac:dyDescent="0.25">
      <c r="A40" s="22"/>
      <c r="B40" s="42">
        <v>31</v>
      </c>
      <c r="C40" s="49">
        <v>10059870</v>
      </c>
      <c r="D40" s="49">
        <v>3</v>
      </c>
      <c r="E40" s="49">
        <v>16696</v>
      </c>
      <c r="F40" s="49" t="s">
        <v>267</v>
      </c>
      <c r="G40" s="49" t="s">
        <v>268</v>
      </c>
      <c r="H40" s="49"/>
      <c r="I40" s="49"/>
      <c r="J40" s="49" t="s">
        <v>120</v>
      </c>
      <c r="K40" s="49">
        <v>1</v>
      </c>
      <c r="L40" s="50" t="s">
        <v>72</v>
      </c>
      <c r="M40" s="53" t="str">
        <f>+VLOOKUP(L40,Hoja1!$A$1:$C$13,3,0)</f>
        <v xml:space="preserve">ESTACIÓN CHIQUILLO,  Hacienda Buenavista, Vereda Costeñal, Remedios Antioquia. Tomas Carroll Tomas.Carroll@ocensa.com.co Profesional Autoridad Chiquillo, Direccion Operaciones
</v>
      </c>
      <c r="N40" s="43"/>
      <c r="O40" s="44"/>
      <c r="P40" s="45"/>
      <c r="Q40" s="46"/>
      <c r="R40" s="47">
        <f t="shared" si="0"/>
        <v>0</v>
      </c>
      <c r="S40" s="62"/>
      <c r="T40" s="48"/>
    </row>
    <row r="41" spans="1:20" s="23" customFormat="1" ht="120.75" thickBot="1" x14ac:dyDescent="0.25">
      <c r="A41" s="22"/>
      <c r="B41" s="42">
        <v>32</v>
      </c>
      <c r="C41" s="49">
        <v>10059948</v>
      </c>
      <c r="D41" s="49">
        <v>5</v>
      </c>
      <c r="E41" s="49">
        <v>67830</v>
      </c>
      <c r="F41" s="49" t="s">
        <v>269</v>
      </c>
      <c r="G41" s="49" t="s">
        <v>270</v>
      </c>
      <c r="H41" s="49"/>
      <c r="I41" s="49"/>
      <c r="J41" s="49" t="s">
        <v>120</v>
      </c>
      <c r="K41" s="49">
        <v>1</v>
      </c>
      <c r="L41" s="50" t="s">
        <v>27</v>
      </c>
      <c r="M41" s="53" t="str">
        <f>+VLOOKUP(L41,Hoja1!$A$1:$C$13,3,0)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41" s="43"/>
      <c r="O41" s="44"/>
      <c r="P41" s="45"/>
      <c r="Q41" s="46"/>
      <c r="R41" s="47">
        <f t="shared" si="0"/>
        <v>0</v>
      </c>
      <c r="S41" s="62"/>
      <c r="T41" s="48"/>
    </row>
    <row r="42" spans="1:20" s="23" customFormat="1" ht="144.75" thickBot="1" x14ac:dyDescent="0.25">
      <c r="A42" s="22"/>
      <c r="B42" s="42">
        <v>33</v>
      </c>
      <c r="C42" s="49">
        <v>10059434</v>
      </c>
      <c r="D42" s="49">
        <v>8</v>
      </c>
      <c r="E42" s="49">
        <v>8940</v>
      </c>
      <c r="F42" s="49" t="s">
        <v>121</v>
      </c>
      <c r="G42" s="49" t="s">
        <v>122</v>
      </c>
      <c r="H42" s="49"/>
      <c r="I42" s="49"/>
      <c r="J42" s="49" t="s">
        <v>120</v>
      </c>
      <c r="K42" s="49">
        <v>1</v>
      </c>
      <c r="L42" s="50" t="s">
        <v>17</v>
      </c>
      <c r="M42" s="53" t="str">
        <f>+VLOOKUP(L42,Hoja1!$A$1:$C$13,3,0)</f>
        <v xml:space="preserve">EL PORVENIR - EPO Dayan Andres Acevedo Ardila. Jefe de Almacen OCENSA El Porvenir Estacion OCENSA El Porvenir Km 12 via vereda el porvenir Monterrey-Casanare-Colombia Tel 3250375 EXT. 7513 Materiales.porvenir@ocensa.com.co
</v>
      </c>
      <c r="N42" s="43"/>
      <c r="O42" s="44"/>
      <c r="P42" s="45"/>
      <c r="Q42" s="46"/>
      <c r="R42" s="47">
        <f t="shared" si="0"/>
        <v>0</v>
      </c>
      <c r="S42" s="62"/>
      <c r="T42" s="48"/>
    </row>
    <row r="43" spans="1:20" s="23" customFormat="1" ht="60.75" thickBot="1" x14ac:dyDescent="0.25">
      <c r="A43" s="22"/>
      <c r="B43" s="42">
        <v>34</v>
      </c>
      <c r="C43" s="49">
        <v>10059946</v>
      </c>
      <c r="D43" s="49">
        <v>23</v>
      </c>
      <c r="E43" s="49">
        <v>67876</v>
      </c>
      <c r="F43" s="49" t="s">
        <v>123</v>
      </c>
      <c r="G43" s="49" t="s">
        <v>124</v>
      </c>
      <c r="H43" s="49"/>
      <c r="I43" s="49"/>
      <c r="J43" s="49" t="s">
        <v>120</v>
      </c>
      <c r="K43" s="49">
        <v>1</v>
      </c>
      <c r="L43" s="50" t="s">
        <v>72</v>
      </c>
      <c r="M43" s="53" t="str">
        <f>+VLOOKUP(L43,Hoja1!$A$1:$C$13,3,0)</f>
        <v xml:space="preserve">ESTACIÓN CHIQUILLO,  Hacienda Buenavista, Vereda Costeñal, Remedios Antioquia. Tomas Carroll Tomas.Carroll@ocensa.com.co Profesional Autoridad Chiquillo, Direccion Operaciones
</v>
      </c>
      <c r="N43" s="43"/>
      <c r="O43" s="44"/>
      <c r="P43" s="45"/>
      <c r="Q43" s="46"/>
      <c r="R43" s="47">
        <f t="shared" si="0"/>
        <v>0</v>
      </c>
      <c r="S43" s="62"/>
      <c r="T43" s="48"/>
    </row>
    <row r="44" spans="1:20" s="23" customFormat="1" ht="216.75" thickBot="1" x14ac:dyDescent="0.25">
      <c r="A44" s="22"/>
      <c r="B44" s="42">
        <v>35</v>
      </c>
      <c r="C44" s="49">
        <v>10060108</v>
      </c>
      <c r="D44" s="49">
        <v>2</v>
      </c>
      <c r="E44" s="49">
        <v>63972</v>
      </c>
      <c r="F44" s="49" t="s">
        <v>125</v>
      </c>
      <c r="G44" s="49" t="s">
        <v>126</v>
      </c>
      <c r="H44" s="49"/>
      <c r="I44" s="49"/>
      <c r="J44" s="49" t="s">
        <v>120</v>
      </c>
      <c r="K44" s="49">
        <v>4</v>
      </c>
      <c r="L44" s="50" t="s">
        <v>58</v>
      </c>
      <c r="M44" s="53" t="str">
        <f>+VLOOKUP(L44,Hoja1!$A$1:$C$13,3,0)</f>
        <v xml:space="preserve">ESTACION DE PAEZ Estación OCENSA  PAEZ  Vía a Vistahermosa vereda yapompo Pedro Fabian Laguado Pedro.FabianLaguado@ocensa.com.co +57 1 3250200 Ext: 7063 Cel. 316 7487759
</v>
      </c>
      <c r="N44" s="43"/>
      <c r="O44" s="44"/>
      <c r="P44" s="45"/>
      <c r="Q44" s="46"/>
      <c r="R44" s="47">
        <f t="shared" si="0"/>
        <v>0</v>
      </c>
      <c r="S44" s="62"/>
      <c r="T44" s="48"/>
    </row>
    <row r="45" spans="1:20" s="23" customFormat="1" ht="132.75" thickBot="1" x14ac:dyDescent="0.25">
      <c r="A45" s="22"/>
      <c r="B45" s="42">
        <v>36</v>
      </c>
      <c r="C45" s="49">
        <v>10060174</v>
      </c>
      <c r="D45" s="49">
        <v>1</v>
      </c>
      <c r="E45" s="49">
        <v>62965</v>
      </c>
      <c r="F45" s="49" t="s">
        <v>140</v>
      </c>
      <c r="G45" s="49" t="s">
        <v>141</v>
      </c>
      <c r="H45" s="49"/>
      <c r="I45" s="49"/>
      <c r="J45" s="49" t="s">
        <v>120</v>
      </c>
      <c r="K45" s="49">
        <v>1</v>
      </c>
      <c r="L45" s="50" t="s">
        <v>27</v>
      </c>
      <c r="M45" s="53" t="str">
        <f>+VLOOKUP(L45,Hoja1!$A$1:$C$13,3,0)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45" s="43"/>
      <c r="O45" s="44"/>
      <c r="P45" s="45"/>
      <c r="Q45" s="46"/>
      <c r="R45" s="47">
        <f t="shared" si="0"/>
        <v>0</v>
      </c>
      <c r="S45" s="62"/>
      <c r="T45" s="48"/>
    </row>
    <row r="46" spans="1:20" s="23" customFormat="1" ht="132.75" thickBot="1" x14ac:dyDescent="0.25">
      <c r="A46" s="22"/>
      <c r="B46" s="42">
        <v>37</v>
      </c>
      <c r="C46" s="49">
        <v>10060156</v>
      </c>
      <c r="D46" s="49">
        <v>19</v>
      </c>
      <c r="E46" s="49">
        <v>4774</v>
      </c>
      <c r="F46" s="49" t="s">
        <v>131</v>
      </c>
      <c r="G46" s="49" t="s">
        <v>132</v>
      </c>
      <c r="H46" s="49" t="s">
        <v>133</v>
      </c>
      <c r="I46" s="49"/>
      <c r="J46" s="49" t="s">
        <v>120</v>
      </c>
      <c r="K46" s="49">
        <v>1</v>
      </c>
      <c r="L46" s="50" t="s">
        <v>25</v>
      </c>
      <c r="M46" s="53" t="str">
        <f>+VLOOKUP(L46,Hoja1!$A$1:$C$13,3,0)</f>
        <v xml:space="preserve">VASCONIA - VAS Jairo Antonio Fandiño Maestre. Jefe de Almacen OCENSA Planta Vasconia. Estacion ECOPETROL-Vasconia Puerto Boyaca-Boyaca- Colombia Tel.(+57) (1) 3250200,Ext.7313 Cel. (+57) (3) 318-3490425 Materiales.vasconia@ocensa.com.co 
</v>
      </c>
      <c r="N46" s="43"/>
      <c r="O46" s="44"/>
      <c r="P46" s="45"/>
      <c r="Q46" s="46"/>
      <c r="R46" s="47">
        <f t="shared" si="0"/>
        <v>0</v>
      </c>
      <c r="S46" s="62"/>
      <c r="T46" s="48"/>
    </row>
    <row r="47" spans="1:20" s="23" customFormat="1" ht="72.75" thickBot="1" x14ac:dyDescent="0.25">
      <c r="A47" s="22"/>
      <c r="B47" s="42">
        <v>38</v>
      </c>
      <c r="C47" s="49">
        <v>10060156</v>
      </c>
      <c r="D47" s="49">
        <v>20</v>
      </c>
      <c r="E47" s="49">
        <v>5069</v>
      </c>
      <c r="F47" s="49" t="s">
        <v>134</v>
      </c>
      <c r="G47" s="49" t="s">
        <v>135</v>
      </c>
      <c r="H47" s="49" t="s">
        <v>136</v>
      </c>
      <c r="I47" s="49"/>
      <c r="J47" s="49" t="s">
        <v>120</v>
      </c>
      <c r="K47" s="49">
        <v>1</v>
      </c>
      <c r="L47" s="50" t="s">
        <v>25</v>
      </c>
      <c r="M47" s="53" t="str">
        <f>+VLOOKUP(L47,Hoja1!$A$1:$C$13,3,0)</f>
        <v xml:space="preserve">VASCONIA - VAS Jairo Antonio Fandiño Maestre. Jefe de Almacen OCENSA Planta Vasconia. Estacion ECOPETROL-Vasconia Puerto Boyaca-Boyaca- Colombia Tel.(+57) (1) 3250200,Ext.7313 Cel. (+57) (3) 318-3490425 Materiales.vasconia@ocensa.com.co 
</v>
      </c>
      <c r="N47" s="43"/>
      <c r="O47" s="44"/>
      <c r="P47" s="45"/>
      <c r="Q47" s="46"/>
      <c r="R47" s="47">
        <f t="shared" si="0"/>
        <v>0</v>
      </c>
      <c r="S47" s="62"/>
      <c r="T47" s="48"/>
    </row>
    <row r="48" spans="1:20" s="23" customFormat="1" ht="168.75" thickBot="1" x14ac:dyDescent="0.25">
      <c r="A48" s="22"/>
      <c r="B48" s="42">
        <v>39</v>
      </c>
      <c r="C48" s="49">
        <v>10060156</v>
      </c>
      <c r="D48" s="49">
        <v>23</v>
      </c>
      <c r="E48" s="49">
        <v>60940</v>
      </c>
      <c r="F48" s="49" t="s">
        <v>137</v>
      </c>
      <c r="G48" s="49" t="s">
        <v>138</v>
      </c>
      <c r="H48" s="49" t="s">
        <v>139</v>
      </c>
      <c r="I48" s="49"/>
      <c r="J48" s="49" t="s">
        <v>120</v>
      </c>
      <c r="K48" s="49">
        <v>1</v>
      </c>
      <c r="L48" s="50" t="s">
        <v>25</v>
      </c>
      <c r="M48" s="53" t="str">
        <f>+VLOOKUP(L48,Hoja1!$A$1:$C$13,3,0)</f>
        <v xml:space="preserve">VASCONIA - VAS Jairo Antonio Fandiño Maestre. Jefe de Almacen OCENSA Planta Vasconia. Estacion ECOPETROL-Vasconia Puerto Boyaca-Boyaca- Colombia Tel.(+57) (1) 3250200,Ext.7313 Cel. (+57) (3) 318-3490425 Materiales.vasconia@ocensa.com.co 
</v>
      </c>
      <c r="N48" s="43"/>
      <c r="O48" s="44"/>
      <c r="P48" s="45"/>
      <c r="Q48" s="46"/>
      <c r="R48" s="47">
        <f t="shared" si="0"/>
        <v>0</v>
      </c>
      <c r="S48" s="62"/>
      <c r="T48" s="48"/>
    </row>
    <row r="49" spans="1:20" s="23" customFormat="1" ht="96.75" thickBot="1" x14ac:dyDescent="0.25">
      <c r="A49" s="22"/>
      <c r="B49" s="42">
        <v>40</v>
      </c>
      <c r="C49" s="49">
        <v>10060156</v>
      </c>
      <c r="D49" s="49">
        <v>17</v>
      </c>
      <c r="E49" s="49">
        <v>12704</v>
      </c>
      <c r="F49" s="49" t="s">
        <v>127</v>
      </c>
      <c r="G49" s="49" t="s">
        <v>128</v>
      </c>
      <c r="H49" s="49"/>
      <c r="I49" s="49"/>
      <c r="J49" s="49" t="s">
        <v>120</v>
      </c>
      <c r="K49" s="49">
        <v>1</v>
      </c>
      <c r="L49" s="50" t="s">
        <v>25</v>
      </c>
      <c r="M49" s="53" t="str">
        <f>+VLOOKUP(L49,Hoja1!$A$1:$C$13,3,0)</f>
        <v xml:space="preserve">VASCONIA - VAS Jairo Antonio Fandiño Maestre. Jefe de Almacen OCENSA Planta Vasconia. Estacion ECOPETROL-Vasconia Puerto Boyaca-Boyaca- Colombia Tel.(+57) (1) 3250200,Ext.7313 Cel. (+57) (3) 318-3490425 Materiales.vasconia@ocensa.com.co 
</v>
      </c>
      <c r="N49" s="43"/>
      <c r="O49" s="44"/>
      <c r="P49" s="45"/>
      <c r="Q49" s="46"/>
      <c r="R49" s="47">
        <f t="shared" si="0"/>
        <v>0</v>
      </c>
      <c r="S49" s="62"/>
      <c r="T49" s="48"/>
    </row>
    <row r="50" spans="1:20" s="23" customFormat="1" ht="120.75" thickBot="1" x14ac:dyDescent="0.25">
      <c r="A50" s="22"/>
      <c r="B50" s="42">
        <v>41</v>
      </c>
      <c r="C50" s="49">
        <v>10060156</v>
      </c>
      <c r="D50" s="49">
        <v>18</v>
      </c>
      <c r="E50" s="49">
        <v>12702</v>
      </c>
      <c r="F50" s="49" t="s">
        <v>129</v>
      </c>
      <c r="G50" s="49" t="s">
        <v>130</v>
      </c>
      <c r="H50" s="49"/>
      <c r="I50" s="49"/>
      <c r="J50" s="49" t="s">
        <v>120</v>
      </c>
      <c r="K50" s="49">
        <v>1</v>
      </c>
      <c r="L50" s="50" t="s">
        <v>25</v>
      </c>
      <c r="M50" s="53" t="str">
        <f>+VLOOKUP(L50,Hoja1!$A$1:$C$13,3,0)</f>
        <v xml:space="preserve">VASCONIA - VAS Jairo Antonio Fandiño Maestre. Jefe de Almacen OCENSA Planta Vasconia. Estacion ECOPETROL-Vasconia Puerto Boyaca-Boyaca- Colombia Tel.(+57) (1) 3250200,Ext.7313 Cel. (+57) (3) 318-3490425 Materiales.vasconia@ocensa.com.co 
</v>
      </c>
      <c r="N50" s="43"/>
      <c r="O50" s="44"/>
      <c r="P50" s="45"/>
      <c r="Q50" s="46"/>
      <c r="R50" s="47">
        <f t="shared" si="0"/>
        <v>0</v>
      </c>
      <c r="S50" s="62"/>
      <c r="T50" s="48"/>
    </row>
    <row r="51" spans="1:20" s="23" customFormat="1" ht="192.75" thickBot="1" x14ac:dyDescent="0.25">
      <c r="A51" s="22"/>
      <c r="B51" s="42">
        <v>42</v>
      </c>
      <c r="C51" s="49">
        <v>10060281</v>
      </c>
      <c r="D51" s="49">
        <v>2</v>
      </c>
      <c r="E51" s="49">
        <v>13310</v>
      </c>
      <c r="F51" s="49" t="s">
        <v>142</v>
      </c>
      <c r="G51" s="49" t="s">
        <v>143</v>
      </c>
      <c r="H51" s="49" t="s">
        <v>144</v>
      </c>
      <c r="I51" s="49"/>
      <c r="J51" s="49" t="s">
        <v>120</v>
      </c>
      <c r="K51" s="49">
        <v>2</v>
      </c>
      <c r="L51" s="50" t="s">
        <v>27</v>
      </c>
      <c r="M51" s="53" t="str">
        <f>+VLOOKUP(L51,Hoja1!$A$1:$C$13,3,0)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51" s="43"/>
      <c r="O51" s="44"/>
      <c r="P51" s="45"/>
      <c r="Q51" s="46"/>
      <c r="R51" s="47">
        <f t="shared" si="0"/>
        <v>0</v>
      </c>
      <c r="S51" s="62"/>
      <c r="T51" s="48"/>
    </row>
    <row r="52" spans="1:20" s="23" customFormat="1" ht="60.75" thickBot="1" x14ac:dyDescent="0.25">
      <c r="A52" s="22"/>
      <c r="B52" s="42">
        <v>43</v>
      </c>
      <c r="C52" s="49">
        <v>10060167</v>
      </c>
      <c r="D52" s="49">
        <v>11</v>
      </c>
      <c r="E52" s="49">
        <v>6858</v>
      </c>
      <c r="F52" s="49" t="s">
        <v>192</v>
      </c>
      <c r="G52" s="49" t="s">
        <v>193</v>
      </c>
      <c r="H52" s="49"/>
      <c r="I52" s="49"/>
      <c r="J52" s="49" t="s">
        <v>120</v>
      </c>
      <c r="K52" s="49">
        <v>3</v>
      </c>
      <c r="L52" s="50" t="s">
        <v>17</v>
      </c>
      <c r="M52" s="53" t="str">
        <f>+VLOOKUP(L52,Hoja1!$A$1:$C$13,3,0)</f>
        <v xml:space="preserve">EL PORVENIR - EPO Dayan Andres Acevedo Ardila. Jefe de Almacen OCENSA El Porvenir Estacion OCENSA El Porvenir Km 12 via vereda el porvenir Monterrey-Casanare-Colombia Tel 3250375 EXT. 7513 Materiales.porvenir@ocensa.com.co
</v>
      </c>
      <c r="N52" s="43"/>
      <c r="O52" s="44"/>
      <c r="P52" s="45"/>
      <c r="Q52" s="46"/>
      <c r="R52" s="47">
        <f t="shared" si="0"/>
        <v>0</v>
      </c>
      <c r="S52" s="62"/>
      <c r="T52" s="48"/>
    </row>
    <row r="53" spans="1:20" s="23" customFormat="1" ht="228.75" thickBot="1" x14ac:dyDescent="0.25">
      <c r="A53" s="22"/>
      <c r="B53" s="42">
        <v>44</v>
      </c>
      <c r="C53" s="49">
        <v>10060341</v>
      </c>
      <c r="D53" s="49">
        <v>1</v>
      </c>
      <c r="E53" s="49">
        <v>67001</v>
      </c>
      <c r="F53" s="49" t="s">
        <v>145</v>
      </c>
      <c r="G53" s="49" t="s">
        <v>146</v>
      </c>
      <c r="H53" s="49" t="s">
        <v>147</v>
      </c>
      <c r="I53" s="49"/>
      <c r="J53" s="49" t="s">
        <v>120</v>
      </c>
      <c r="K53" s="49">
        <v>1</v>
      </c>
      <c r="L53" s="50" t="s">
        <v>40</v>
      </c>
      <c r="M53" s="53" t="str">
        <f>+VLOOKUP(L53,Hoja1!$A$1:$C$13,3,0)</f>
        <v xml:space="preserve">COVEÑAS - CVA Edernan Diaz Torres Jefe Almacen OCENSA Coveñas Terminal  OCENSA Coveñas  ext. 7113 Km 1 via a  Lorica  Coveñas - Sucre-Colombia CEL. 3174005215 almacen.covenas-externo@ocensa.com.co
</v>
      </c>
      <c r="N53" s="43"/>
      <c r="O53" s="44"/>
      <c r="P53" s="45"/>
      <c r="Q53" s="46"/>
      <c r="R53" s="47">
        <f t="shared" si="0"/>
        <v>0</v>
      </c>
      <c r="S53" s="62"/>
      <c r="T53" s="48"/>
    </row>
    <row r="54" spans="1:20" s="23" customFormat="1" ht="120.75" thickBot="1" x14ac:dyDescent="0.25">
      <c r="A54" s="22"/>
      <c r="B54" s="42">
        <v>45</v>
      </c>
      <c r="C54" s="49">
        <v>10060360</v>
      </c>
      <c r="D54" s="49">
        <v>2</v>
      </c>
      <c r="E54" s="49">
        <v>10051</v>
      </c>
      <c r="F54" s="49" t="s">
        <v>148</v>
      </c>
      <c r="G54" s="49" t="s">
        <v>149</v>
      </c>
      <c r="H54" s="49" t="s">
        <v>150</v>
      </c>
      <c r="I54" s="49"/>
      <c r="J54" s="49" t="s">
        <v>120</v>
      </c>
      <c r="K54" s="49">
        <v>4</v>
      </c>
      <c r="L54" s="50" t="s">
        <v>16</v>
      </c>
      <c r="M54" s="53" t="str">
        <f>+VLOOKUP(L54,Hoja1!$A$1:$C$13,3,0)</f>
        <v xml:space="preserve">CAUCASIA - CCA
Danys duran Chávez
Jefe de almacén
Km 1 via Medellin entrada frente al Aeropuerto a 2.7 km
ESTACION LA TRAMPA CAUCASIA Fijo: 8308902-8308903 Ext. 7213 Cel: 315-8808485 materiales.caucasia-externo@ocensa.com.co
</v>
      </c>
      <c r="N54" s="43"/>
      <c r="O54" s="44"/>
      <c r="P54" s="45"/>
      <c r="Q54" s="46"/>
      <c r="R54" s="47">
        <f t="shared" si="0"/>
        <v>0</v>
      </c>
      <c r="S54" s="62"/>
      <c r="T54" s="48"/>
    </row>
    <row r="55" spans="1:20" s="23" customFormat="1" ht="120.75" thickBot="1" x14ac:dyDescent="0.25">
      <c r="A55" s="22"/>
      <c r="B55" s="42">
        <v>46</v>
      </c>
      <c r="C55" s="49">
        <v>10060360</v>
      </c>
      <c r="D55" s="49">
        <v>3</v>
      </c>
      <c r="E55" s="49">
        <v>10052</v>
      </c>
      <c r="F55" s="49" t="s">
        <v>151</v>
      </c>
      <c r="G55" s="49" t="s">
        <v>152</v>
      </c>
      <c r="H55" s="49" t="s">
        <v>153</v>
      </c>
      <c r="I55" s="49"/>
      <c r="J55" s="49" t="s">
        <v>120</v>
      </c>
      <c r="K55" s="49">
        <v>4</v>
      </c>
      <c r="L55" s="50" t="s">
        <v>16</v>
      </c>
      <c r="M55" s="53" t="str">
        <f>+VLOOKUP(L55,Hoja1!$A$1:$C$13,3,0)</f>
        <v xml:space="preserve">CAUCASIA - CCA
Danys duran Chávez
Jefe de almacén
Km 1 via Medellin entrada frente al Aeropuerto a 2.7 km
ESTACION LA TRAMPA CAUCASIA Fijo: 8308902-8308903 Ext. 7213 Cel: 315-8808485 materiales.caucasia-externo@ocensa.com.co
</v>
      </c>
      <c r="N55" s="43"/>
      <c r="O55" s="44"/>
      <c r="P55" s="45"/>
      <c r="Q55" s="46"/>
      <c r="R55" s="47">
        <f t="shared" si="0"/>
        <v>0</v>
      </c>
      <c r="S55" s="62"/>
      <c r="T55" s="48"/>
    </row>
    <row r="56" spans="1:20" s="23" customFormat="1" ht="132.75" thickBot="1" x14ac:dyDescent="0.25">
      <c r="A56" s="22"/>
      <c r="B56" s="42">
        <v>47</v>
      </c>
      <c r="C56" s="49">
        <v>10060360</v>
      </c>
      <c r="D56" s="49">
        <v>4</v>
      </c>
      <c r="E56" s="49">
        <v>17095</v>
      </c>
      <c r="F56" s="49" t="s">
        <v>154</v>
      </c>
      <c r="G56" s="49" t="s">
        <v>155</v>
      </c>
      <c r="H56" s="49" t="s">
        <v>156</v>
      </c>
      <c r="I56" s="49"/>
      <c r="J56" s="49" t="s">
        <v>120</v>
      </c>
      <c r="K56" s="49">
        <v>4</v>
      </c>
      <c r="L56" s="50" t="s">
        <v>16</v>
      </c>
      <c r="M56" s="53" t="str">
        <f>+VLOOKUP(L56,Hoja1!$A$1:$C$13,3,0)</f>
        <v xml:space="preserve">CAUCASIA - CCA
Danys duran Chávez
Jefe de almacén
Km 1 via Medellin entrada frente al Aeropuerto a 2.7 km
ESTACION LA TRAMPA CAUCASIA Fijo: 8308902-8308903 Ext. 7213 Cel: 315-8808485 materiales.caucasia-externo@ocensa.com.co
</v>
      </c>
      <c r="N56" s="43"/>
      <c r="O56" s="44"/>
      <c r="P56" s="45"/>
      <c r="Q56" s="46"/>
      <c r="R56" s="47">
        <f t="shared" si="0"/>
        <v>0</v>
      </c>
      <c r="S56" s="62"/>
      <c r="T56" s="48"/>
    </row>
    <row r="57" spans="1:20" s="23" customFormat="1" ht="108.75" thickBot="1" x14ac:dyDescent="0.25">
      <c r="A57" s="22"/>
      <c r="B57" s="42">
        <v>48</v>
      </c>
      <c r="C57" s="49">
        <v>10060404</v>
      </c>
      <c r="D57" s="49">
        <v>1</v>
      </c>
      <c r="E57" s="49">
        <v>68441</v>
      </c>
      <c r="F57" s="49" t="s">
        <v>194</v>
      </c>
      <c r="G57" s="49" t="s">
        <v>195</v>
      </c>
      <c r="H57" s="49"/>
      <c r="I57" s="49"/>
      <c r="J57" s="49" t="s">
        <v>120</v>
      </c>
      <c r="K57" s="49">
        <v>1</v>
      </c>
      <c r="L57" s="50" t="s">
        <v>17</v>
      </c>
      <c r="M57" s="53" t="str">
        <f>+VLOOKUP(L57,Hoja1!$A$1:$C$13,3,0)</f>
        <v xml:space="preserve">EL PORVENIR - EPO Dayan Andres Acevedo Ardila. Jefe de Almacen OCENSA El Porvenir Estacion OCENSA El Porvenir Km 12 via vereda el porvenir Monterrey-Casanare-Colombia Tel 3250375 EXT. 7513 Materiales.porvenir@ocensa.com.co
</v>
      </c>
      <c r="N57" s="43"/>
      <c r="O57" s="44"/>
      <c r="P57" s="45"/>
      <c r="Q57" s="46"/>
      <c r="R57" s="47">
        <f t="shared" si="0"/>
        <v>0</v>
      </c>
      <c r="S57" s="62"/>
      <c r="T57" s="48"/>
    </row>
    <row r="58" spans="1:20" s="23" customFormat="1" ht="132.75" thickBot="1" x14ac:dyDescent="0.25">
      <c r="A58" s="22"/>
      <c r="B58" s="42">
        <v>49</v>
      </c>
      <c r="C58" s="49">
        <v>10060404</v>
      </c>
      <c r="D58" s="49">
        <v>3</v>
      </c>
      <c r="E58" s="49">
        <v>68060</v>
      </c>
      <c r="F58" s="49" t="s">
        <v>196</v>
      </c>
      <c r="G58" s="49" t="s">
        <v>197</v>
      </c>
      <c r="H58" s="49"/>
      <c r="I58" s="49"/>
      <c r="J58" s="49" t="s">
        <v>120</v>
      </c>
      <c r="K58" s="49">
        <v>1</v>
      </c>
      <c r="L58" s="50" t="s">
        <v>17</v>
      </c>
      <c r="M58" s="53" t="str">
        <f>+VLOOKUP(L58,Hoja1!$A$1:$C$13,3,0)</f>
        <v xml:space="preserve">EL PORVENIR - EPO Dayan Andres Acevedo Ardila. Jefe de Almacen OCENSA El Porvenir Estacion OCENSA El Porvenir Km 12 via vereda el porvenir Monterrey-Casanare-Colombia Tel 3250375 EXT. 7513 Materiales.porvenir@ocensa.com.co
</v>
      </c>
      <c r="N58" s="43"/>
      <c r="O58" s="44"/>
      <c r="P58" s="45"/>
      <c r="Q58" s="46"/>
      <c r="R58" s="47">
        <f t="shared" si="0"/>
        <v>0</v>
      </c>
      <c r="S58" s="62"/>
      <c r="T58" s="48"/>
    </row>
    <row r="59" spans="1:20" s="23" customFormat="1" ht="108.75" thickBot="1" x14ac:dyDescent="0.25">
      <c r="A59" s="22"/>
      <c r="B59" s="42">
        <v>50</v>
      </c>
      <c r="C59" s="49">
        <v>10060404</v>
      </c>
      <c r="D59" s="49">
        <v>4</v>
      </c>
      <c r="E59" s="49">
        <v>68431</v>
      </c>
      <c r="F59" s="49" t="s">
        <v>198</v>
      </c>
      <c r="G59" s="49" t="s">
        <v>199</v>
      </c>
      <c r="H59" s="49"/>
      <c r="I59" s="49"/>
      <c r="J59" s="49" t="s">
        <v>120</v>
      </c>
      <c r="K59" s="49">
        <v>1</v>
      </c>
      <c r="L59" s="50" t="s">
        <v>17</v>
      </c>
      <c r="M59" s="53" t="str">
        <f>+VLOOKUP(L59,Hoja1!$A$1:$C$13,3,0)</f>
        <v xml:space="preserve">EL PORVENIR - EPO Dayan Andres Acevedo Ardila. Jefe de Almacen OCENSA El Porvenir Estacion OCENSA El Porvenir Km 12 via vereda el porvenir Monterrey-Casanare-Colombia Tel 3250375 EXT. 7513 Materiales.porvenir@ocensa.com.co
</v>
      </c>
      <c r="N59" s="43"/>
      <c r="O59" s="44"/>
      <c r="P59" s="45"/>
      <c r="Q59" s="46"/>
      <c r="R59" s="47">
        <f t="shared" si="0"/>
        <v>0</v>
      </c>
      <c r="S59" s="62"/>
      <c r="T59" s="48"/>
    </row>
    <row r="60" spans="1:20" s="23" customFormat="1" ht="108.75" thickBot="1" x14ac:dyDescent="0.25">
      <c r="A60" s="22"/>
      <c r="B60" s="42">
        <v>51</v>
      </c>
      <c r="C60" s="49">
        <v>10060404</v>
      </c>
      <c r="D60" s="49">
        <v>5</v>
      </c>
      <c r="E60" s="49">
        <v>68438</v>
      </c>
      <c r="F60" s="49" t="s">
        <v>200</v>
      </c>
      <c r="G60" s="49" t="s">
        <v>201</v>
      </c>
      <c r="H60" s="49"/>
      <c r="I60" s="49"/>
      <c r="J60" s="49" t="s">
        <v>120</v>
      </c>
      <c r="K60" s="49">
        <v>2</v>
      </c>
      <c r="L60" s="50" t="s">
        <v>17</v>
      </c>
      <c r="M60" s="53" t="str">
        <f>+VLOOKUP(L60,Hoja1!$A$1:$C$13,3,0)</f>
        <v xml:space="preserve">EL PORVENIR - EPO Dayan Andres Acevedo Ardila. Jefe de Almacen OCENSA El Porvenir Estacion OCENSA El Porvenir Km 12 via vereda el porvenir Monterrey-Casanare-Colombia Tel 3250375 EXT. 7513 Materiales.porvenir@ocensa.com.co
</v>
      </c>
      <c r="N60" s="43"/>
      <c r="O60" s="44"/>
      <c r="P60" s="45"/>
      <c r="Q60" s="46"/>
      <c r="R60" s="47">
        <f t="shared" si="0"/>
        <v>0</v>
      </c>
      <c r="S60" s="62"/>
      <c r="T60" s="48"/>
    </row>
    <row r="61" spans="1:20" s="23" customFormat="1" ht="132.75" thickBot="1" x14ac:dyDescent="0.25">
      <c r="A61" s="22"/>
      <c r="B61" s="42">
        <v>52</v>
      </c>
      <c r="C61" s="49">
        <v>10060404</v>
      </c>
      <c r="D61" s="49">
        <v>6</v>
      </c>
      <c r="E61" s="49">
        <v>68439</v>
      </c>
      <c r="F61" s="49" t="s">
        <v>202</v>
      </c>
      <c r="G61" s="49" t="s">
        <v>203</v>
      </c>
      <c r="H61" s="49"/>
      <c r="I61" s="49"/>
      <c r="J61" s="49" t="s">
        <v>120</v>
      </c>
      <c r="K61" s="49">
        <v>1</v>
      </c>
      <c r="L61" s="50" t="s">
        <v>17</v>
      </c>
      <c r="M61" s="53" t="str">
        <f>+VLOOKUP(L61,Hoja1!$A$1:$C$13,3,0)</f>
        <v xml:space="preserve">EL PORVENIR - EPO Dayan Andres Acevedo Ardila. Jefe de Almacen OCENSA El Porvenir Estacion OCENSA El Porvenir Km 12 via vereda el porvenir Monterrey-Casanare-Colombia Tel 3250375 EXT. 7513 Materiales.porvenir@ocensa.com.co
</v>
      </c>
      <c r="N61" s="43"/>
      <c r="O61" s="44"/>
      <c r="P61" s="45"/>
      <c r="Q61" s="46"/>
      <c r="R61" s="47">
        <f t="shared" si="0"/>
        <v>0</v>
      </c>
      <c r="S61" s="62"/>
      <c r="T61" s="48"/>
    </row>
    <row r="62" spans="1:20" s="23" customFormat="1" ht="84.75" thickBot="1" x14ac:dyDescent="0.25">
      <c r="A62" s="22"/>
      <c r="B62" s="42">
        <v>53</v>
      </c>
      <c r="C62" s="49">
        <v>10060404</v>
      </c>
      <c r="D62" s="49">
        <v>7</v>
      </c>
      <c r="E62" s="49">
        <v>68426</v>
      </c>
      <c r="F62" s="49" t="s">
        <v>204</v>
      </c>
      <c r="G62" s="49" t="s">
        <v>205</v>
      </c>
      <c r="H62" s="49"/>
      <c r="I62" s="49"/>
      <c r="J62" s="49" t="s">
        <v>120</v>
      </c>
      <c r="K62" s="49">
        <v>1</v>
      </c>
      <c r="L62" s="50" t="s">
        <v>17</v>
      </c>
      <c r="M62" s="53" t="str">
        <f>+VLOOKUP(L62,Hoja1!$A$1:$C$13,3,0)</f>
        <v xml:space="preserve">EL PORVENIR - EPO Dayan Andres Acevedo Ardila. Jefe de Almacen OCENSA El Porvenir Estacion OCENSA El Porvenir Km 12 via vereda el porvenir Monterrey-Casanare-Colombia Tel 3250375 EXT. 7513 Materiales.porvenir@ocensa.com.co
</v>
      </c>
      <c r="N62" s="43"/>
      <c r="O62" s="44"/>
      <c r="P62" s="45"/>
      <c r="Q62" s="46"/>
      <c r="R62" s="47">
        <f t="shared" si="0"/>
        <v>0</v>
      </c>
      <c r="S62" s="62"/>
      <c r="T62" s="48"/>
    </row>
    <row r="63" spans="1:20" s="23" customFormat="1" ht="96.75" thickBot="1" x14ac:dyDescent="0.25">
      <c r="A63" s="22"/>
      <c r="B63" s="42">
        <v>54</v>
      </c>
      <c r="C63" s="49">
        <v>10060404</v>
      </c>
      <c r="D63" s="49">
        <v>8</v>
      </c>
      <c r="E63" s="49">
        <v>68429</v>
      </c>
      <c r="F63" s="49" t="s">
        <v>206</v>
      </c>
      <c r="G63" s="49" t="s">
        <v>207</v>
      </c>
      <c r="H63" s="49"/>
      <c r="I63" s="49"/>
      <c r="J63" s="49" t="s">
        <v>120</v>
      </c>
      <c r="K63" s="49">
        <v>1</v>
      </c>
      <c r="L63" s="50" t="s">
        <v>17</v>
      </c>
      <c r="M63" s="53" t="str">
        <f>+VLOOKUP(L63,Hoja1!$A$1:$C$13,3,0)</f>
        <v xml:space="preserve">EL PORVENIR - EPO Dayan Andres Acevedo Ardila. Jefe de Almacen OCENSA El Porvenir Estacion OCENSA El Porvenir Km 12 via vereda el porvenir Monterrey-Casanare-Colombia Tel 3250375 EXT. 7513 Materiales.porvenir@ocensa.com.co
</v>
      </c>
      <c r="N63" s="43"/>
      <c r="O63" s="44"/>
      <c r="P63" s="45"/>
      <c r="Q63" s="46"/>
      <c r="R63" s="47">
        <f t="shared" si="0"/>
        <v>0</v>
      </c>
      <c r="S63" s="62"/>
      <c r="T63" s="48"/>
    </row>
    <row r="64" spans="1:20" s="23" customFormat="1" ht="96.75" thickBot="1" x14ac:dyDescent="0.25">
      <c r="A64" s="22"/>
      <c r="B64" s="42">
        <v>55</v>
      </c>
      <c r="C64" s="49">
        <v>10060404</v>
      </c>
      <c r="D64" s="49">
        <v>9</v>
      </c>
      <c r="E64" s="49">
        <v>68445</v>
      </c>
      <c r="F64" s="49" t="s">
        <v>208</v>
      </c>
      <c r="G64" s="49" t="s">
        <v>209</v>
      </c>
      <c r="H64" s="49"/>
      <c r="I64" s="49"/>
      <c r="J64" s="49" t="s">
        <v>120</v>
      </c>
      <c r="K64" s="49">
        <v>1</v>
      </c>
      <c r="L64" s="50" t="s">
        <v>17</v>
      </c>
      <c r="M64" s="53" t="str">
        <f>+VLOOKUP(L64,Hoja1!$A$1:$C$13,3,0)</f>
        <v xml:space="preserve">EL PORVENIR - EPO Dayan Andres Acevedo Ardila. Jefe de Almacen OCENSA El Porvenir Estacion OCENSA El Porvenir Km 12 via vereda el porvenir Monterrey-Casanare-Colombia Tel 3250375 EXT. 7513 Materiales.porvenir@ocensa.com.co
</v>
      </c>
      <c r="N64" s="43"/>
      <c r="O64" s="44"/>
      <c r="P64" s="45"/>
      <c r="Q64" s="46"/>
      <c r="R64" s="47">
        <f t="shared" si="0"/>
        <v>0</v>
      </c>
      <c r="S64" s="62"/>
      <c r="T64" s="48"/>
    </row>
    <row r="65" spans="1:20" s="23" customFormat="1" ht="96.75" thickBot="1" x14ac:dyDescent="0.25">
      <c r="A65" s="22"/>
      <c r="B65" s="42">
        <v>56</v>
      </c>
      <c r="C65" s="49">
        <v>10060404</v>
      </c>
      <c r="D65" s="49">
        <v>10</v>
      </c>
      <c r="E65" s="49">
        <v>68423</v>
      </c>
      <c r="F65" s="49" t="s">
        <v>198</v>
      </c>
      <c r="G65" s="49" t="s">
        <v>210</v>
      </c>
      <c r="H65" s="49"/>
      <c r="I65" s="49"/>
      <c r="J65" s="49" t="s">
        <v>120</v>
      </c>
      <c r="K65" s="49">
        <v>1</v>
      </c>
      <c r="L65" s="50" t="s">
        <v>17</v>
      </c>
      <c r="M65" s="53" t="str">
        <f>+VLOOKUP(L65,Hoja1!$A$1:$C$13,3,0)</f>
        <v xml:space="preserve">EL PORVENIR - EPO Dayan Andres Acevedo Ardila. Jefe de Almacen OCENSA El Porvenir Estacion OCENSA El Porvenir Km 12 via vereda el porvenir Monterrey-Casanare-Colombia Tel 3250375 EXT. 7513 Materiales.porvenir@ocensa.com.co
</v>
      </c>
      <c r="N65" s="43"/>
      <c r="O65" s="44"/>
      <c r="P65" s="45"/>
      <c r="Q65" s="46"/>
      <c r="R65" s="47">
        <f t="shared" si="0"/>
        <v>0</v>
      </c>
      <c r="S65" s="62"/>
      <c r="T65" s="48"/>
    </row>
    <row r="66" spans="1:20" s="23" customFormat="1" ht="108.75" thickBot="1" x14ac:dyDescent="0.25">
      <c r="A66" s="22"/>
      <c r="B66" s="42">
        <v>57</v>
      </c>
      <c r="C66" s="49">
        <v>10060404</v>
      </c>
      <c r="D66" s="49">
        <v>11</v>
      </c>
      <c r="E66" s="49">
        <v>68444</v>
      </c>
      <c r="F66" s="49" t="s">
        <v>198</v>
      </c>
      <c r="G66" s="49" t="s">
        <v>199</v>
      </c>
      <c r="H66" s="49"/>
      <c r="I66" s="49"/>
      <c r="J66" s="49" t="s">
        <v>120</v>
      </c>
      <c r="K66" s="49">
        <v>1</v>
      </c>
      <c r="L66" s="50" t="s">
        <v>17</v>
      </c>
      <c r="M66" s="53" t="str">
        <f>+VLOOKUP(L66,Hoja1!$A$1:$C$13,3,0)</f>
        <v xml:space="preserve">EL PORVENIR - EPO Dayan Andres Acevedo Ardila. Jefe de Almacen OCENSA El Porvenir Estacion OCENSA El Porvenir Km 12 via vereda el porvenir Monterrey-Casanare-Colombia Tel 3250375 EXT. 7513 Materiales.porvenir@ocensa.com.co
</v>
      </c>
      <c r="N66" s="43"/>
      <c r="O66" s="44"/>
      <c r="P66" s="45"/>
      <c r="Q66" s="46"/>
      <c r="R66" s="47">
        <f t="shared" si="0"/>
        <v>0</v>
      </c>
      <c r="S66" s="62"/>
      <c r="T66" s="48"/>
    </row>
    <row r="67" spans="1:20" s="23" customFormat="1" ht="108.75" thickBot="1" x14ac:dyDescent="0.25">
      <c r="A67" s="22"/>
      <c r="B67" s="42">
        <v>58</v>
      </c>
      <c r="C67" s="49">
        <v>10060410</v>
      </c>
      <c r="D67" s="49">
        <v>1</v>
      </c>
      <c r="E67" s="49">
        <v>68441</v>
      </c>
      <c r="F67" s="49" t="s">
        <v>194</v>
      </c>
      <c r="G67" s="49" t="s">
        <v>195</v>
      </c>
      <c r="H67" s="49"/>
      <c r="I67" s="49"/>
      <c r="J67" s="49" t="s">
        <v>120</v>
      </c>
      <c r="K67" s="49">
        <v>3</v>
      </c>
      <c r="L67" s="50" t="s">
        <v>58</v>
      </c>
      <c r="M67" s="53" t="str">
        <f>+VLOOKUP(L67,Hoja1!$A$1:$C$13,3,0)</f>
        <v xml:space="preserve">ESTACION DE PAEZ Estación OCENSA  PAEZ  Vía a Vistahermosa vereda yapompo Pedro Fabian Laguado Pedro.FabianLaguado@ocensa.com.co +57 1 3250200 Ext: 7063 Cel. 316 7487759
</v>
      </c>
      <c r="N67" s="43"/>
      <c r="O67" s="44"/>
      <c r="P67" s="45"/>
      <c r="Q67" s="46"/>
      <c r="R67" s="47">
        <f t="shared" si="0"/>
        <v>0</v>
      </c>
      <c r="S67" s="62"/>
      <c r="T67" s="48"/>
    </row>
    <row r="68" spans="1:20" s="23" customFormat="1" ht="72.75" thickBot="1" x14ac:dyDescent="0.25">
      <c r="A68" s="22"/>
      <c r="B68" s="42">
        <v>59</v>
      </c>
      <c r="C68" s="49">
        <v>10060413</v>
      </c>
      <c r="D68" s="49">
        <v>59</v>
      </c>
      <c r="E68" s="49">
        <v>68098</v>
      </c>
      <c r="F68" s="49" t="s">
        <v>157</v>
      </c>
      <c r="G68" s="49" t="s">
        <v>158</v>
      </c>
      <c r="H68" s="49"/>
      <c r="I68" s="49"/>
      <c r="J68" s="49" t="s">
        <v>120</v>
      </c>
      <c r="K68" s="49">
        <v>1</v>
      </c>
      <c r="L68" s="50" t="s">
        <v>25</v>
      </c>
      <c r="M68" s="53" t="str">
        <f>+VLOOKUP(L68,Hoja1!$A$1:$C$13,3,0)</f>
        <v xml:space="preserve">VASCONIA - VAS Jairo Antonio Fandiño Maestre. Jefe de Almacen OCENSA Planta Vasconia. Estacion ECOPETROL-Vasconia Puerto Boyaca-Boyaca- Colombia Tel.(+57) (1) 3250200,Ext.7313 Cel. (+57) (3) 318-3490425 Materiales.vasconia@ocensa.com.co 
</v>
      </c>
      <c r="N68" s="43"/>
      <c r="O68" s="44"/>
      <c r="P68" s="45"/>
      <c r="Q68" s="46"/>
      <c r="R68" s="47">
        <f t="shared" si="0"/>
        <v>0</v>
      </c>
      <c r="S68" s="62"/>
      <c r="T68" s="48"/>
    </row>
    <row r="69" spans="1:20" s="23" customFormat="1" ht="72.75" thickBot="1" x14ac:dyDescent="0.25">
      <c r="A69" s="22"/>
      <c r="B69" s="42">
        <v>60</v>
      </c>
      <c r="C69" s="49">
        <v>10060413</v>
      </c>
      <c r="D69" s="49">
        <v>79</v>
      </c>
      <c r="E69" s="49">
        <v>64836</v>
      </c>
      <c r="F69" s="49" t="s">
        <v>159</v>
      </c>
      <c r="G69" s="49" t="s">
        <v>160</v>
      </c>
      <c r="H69" s="49"/>
      <c r="I69" s="49"/>
      <c r="J69" s="49" t="s">
        <v>120</v>
      </c>
      <c r="K69" s="49">
        <v>1</v>
      </c>
      <c r="L69" s="50" t="s">
        <v>25</v>
      </c>
      <c r="M69" s="53" t="str">
        <f>+VLOOKUP(L69,Hoja1!$A$1:$C$13,3,0)</f>
        <v xml:space="preserve">VASCONIA - VAS Jairo Antonio Fandiño Maestre. Jefe de Almacen OCENSA Planta Vasconia. Estacion ECOPETROL-Vasconia Puerto Boyaca-Boyaca- Colombia Tel.(+57) (1) 3250200,Ext.7313 Cel. (+57) (3) 318-3490425 Materiales.vasconia@ocensa.com.co 
</v>
      </c>
      <c r="N69" s="43"/>
      <c r="O69" s="44"/>
      <c r="P69" s="45"/>
      <c r="Q69" s="46"/>
      <c r="R69" s="47">
        <f t="shared" si="0"/>
        <v>0</v>
      </c>
      <c r="S69" s="62"/>
      <c r="T69" s="48"/>
    </row>
    <row r="70" spans="1:20" s="23" customFormat="1" ht="84.75" thickBot="1" x14ac:dyDescent="0.25">
      <c r="A70" s="22"/>
      <c r="B70" s="42">
        <v>61</v>
      </c>
      <c r="C70" s="49">
        <v>10060436</v>
      </c>
      <c r="D70" s="49">
        <v>2</v>
      </c>
      <c r="E70" s="49">
        <v>2588</v>
      </c>
      <c r="F70" s="49" t="s">
        <v>161</v>
      </c>
      <c r="G70" s="49" t="s">
        <v>162</v>
      </c>
      <c r="H70" s="49" t="s">
        <v>163</v>
      </c>
      <c r="I70" s="49"/>
      <c r="J70" s="49" t="s">
        <v>120</v>
      </c>
      <c r="K70" s="49">
        <v>3</v>
      </c>
      <c r="L70" s="50" t="s">
        <v>35</v>
      </c>
      <c r="M70" s="53" t="str">
        <f>+VLOOKUP(L70,Hoja1!$A$1:$C$13,3,0)</f>
        <v xml:space="preserve">TUNJA - TUN Milton Reynaldo Garzón gil Jefe de almacén tunja Campamento Ocensa soraca  Km 1 via Tunja - soraca Tunja Boyacá T 3250200 EXT. 7873 M 3208812052 /3174005212
materiales.tunja-externo@ocensa.com.co
</v>
      </c>
      <c r="N70" s="43"/>
      <c r="O70" s="44"/>
      <c r="P70" s="45"/>
      <c r="Q70" s="46"/>
      <c r="R70" s="47">
        <f t="shared" si="0"/>
        <v>0</v>
      </c>
      <c r="S70" s="62"/>
      <c r="T70" s="48"/>
    </row>
    <row r="71" spans="1:20" s="23" customFormat="1" ht="96.75" thickBot="1" x14ac:dyDescent="0.25">
      <c r="A71" s="22"/>
      <c r="B71" s="42">
        <v>62</v>
      </c>
      <c r="C71" s="49">
        <v>10060445</v>
      </c>
      <c r="D71" s="49">
        <v>4</v>
      </c>
      <c r="E71" s="49">
        <v>8617</v>
      </c>
      <c r="F71" s="49" t="s">
        <v>164</v>
      </c>
      <c r="G71" s="49" t="s">
        <v>165</v>
      </c>
      <c r="H71" s="49"/>
      <c r="I71" s="49"/>
      <c r="J71" s="49" t="s">
        <v>120</v>
      </c>
      <c r="K71" s="49">
        <v>7</v>
      </c>
      <c r="L71" s="50" t="s">
        <v>18</v>
      </c>
      <c r="M71" s="53" t="str">
        <f>+VLOOKUP(L71,Hoja1!$A$1:$C$13,3,0)</f>
        <v xml:space="preserve">MIRAFLORES - MRF Pedro a. Romero Esquivel. Jefe de Almacen  OCENSA Miraflores materiales.miraflores-externo@ocensa.com.co Estacion OCENSA Miraflores Km 7 Via a Garagoa Miraflores Boyaca Colombia Tel 3250200 EXT. 7413 Cel:  3714355074
</v>
      </c>
      <c r="N71" s="43"/>
      <c r="O71" s="44"/>
      <c r="P71" s="45"/>
      <c r="Q71" s="46"/>
      <c r="R71" s="47">
        <f t="shared" si="0"/>
        <v>0</v>
      </c>
      <c r="S71" s="62"/>
      <c r="T71" s="48"/>
    </row>
    <row r="72" spans="1:20" s="23" customFormat="1" ht="96.75" thickBot="1" x14ac:dyDescent="0.25">
      <c r="A72" s="22"/>
      <c r="B72" s="42">
        <v>63</v>
      </c>
      <c r="C72" s="49">
        <v>10060445</v>
      </c>
      <c r="D72" s="49">
        <v>5</v>
      </c>
      <c r="E72" s="49">
        <v>8617</v>
      </c>
      <c r="F72" s="49" t="s">
        <v>164</v>
      </c>
      <c r="G72" s="49" t="s">
        <v>165</v>
      </c>
      <c r="H72" s="49"/>
      <c r="I72" s="49"/>
      <c r="J72" s="49" t="s">
        <v>120</v>
      </c>
      <c r="K72" s="49">
        <v>7</v>
      </c>
      <c r="L72" s="50" t="s">
        <v>18</v>
      </c>
      <c r="M72" s="53" t="str">
        <f>+VLOOKUP(L72,Hoja1!$A$1:$C$13,3,0)</f>
        <v xml:space="preserve">MIRAFLORES - MRF Pedro a. Romero Esquivel. Jefe de Almacen  OCENSA Miraflores materiales.miraflores-externo@ocensa.com.co Estacion OCENSA Miraflores Km 7 Via a Garagoa Miraflores Boyaca Colombia Tel 3250200 EXT. 7413 Cel:  3714355074
</v>
      </c>
      <c r="N72" s="43"/>
      <c r="O72" s="44"/>
      <c r="P72" s="45"/>
      <c r="Q72" s="46"/>
      <c r="R72" s="47">
        <f t="shared" si="0"/>
        <v>0</v>
      </c>
      <c r="S72" s="62"/>
      <c r="T72" s="48"/>
    </row>
    <row r="73" spans="1:20" s="23" customFormat="1" ht="96.75" thickBot="1" x14ac:dyDescent="0.25">
      <c r="A73" s="22"/>
      <c r="B73" s="42">
        <v>64</v>
      </c>
      <c r="C73" s="49">
        <v>10060446</v>
      </c>
      <c r="D73" s="49">
        <v>1</v>
      </c>
      <c r="E73" s="49">
        <v>65398</v>
      </c>
      <c r="F73" s="49" t="s">
        <v>211</v>
      </c>
      <c r="G73" s="49" t="s">
        <v>212</v>
      </c>
      <c r="H73" s="49"/>
      <c r="I73" s="49"/>
      <c r="J73" s="49" t="s">
        <v>120</v>
      </c>
      <c r="K73" s="49">
        <v>3</v>
      </c>
      <c r="L73" s="50" t="s">
        <v>18</v>
      </c>
      <c r="M73" s="53" t="str">
        <f>+VLOOKUP(L73,Hoja1!$A$1:$C$13,3,0)</f>
        <v xml:space="preserve">MIRAFLORES - MRF Pedro a. Romero Esquivel. Jefe de Almacen  OCENSA Miraflores materiales.miraflores-externo@ocensa.com.co Estacion OCENSA Miraflores Km 7 Via a Garagoa Miraflores Boyaca Colombia Tel 3250200 EXT. 7413 Cel:  3714355074
</v>
      </c>
      <c r="N73" s="43"/>
      <c r="O73" s="44"/>
      <c r="P73" s="45"/>
      <c r="Q73" s="46"/>
      <c r="R73" s="47">
        <f t="shared" si="0"/>
        <v>0</v>
      </c>
      <c r="S73" s="62"/>
      <c r="T73" s="48"/>
    </row>
    <row r="74" spans="1:20" s="23" customFormat="1" ht="156.75" thickBot="1" x14ac:dyDescent="0.25">
      <c r="A74" s="22"/>
      <c r="B74" s="42">
        <v>65</v>
      </c>
      <c r="C74" s="49">
        <v>10060446</v>
      </c>
      <c r="D74" s="49">
        <v>2</v>
      </c>
      <c r="E74" s="49">
        <v>68476</v>
      </c>
      <c r="F74" s="49" t="s">
        <v>202</v>
      </c>
      <c r="G74" s="49" t="s">
        <v>213</v>
      </c>
      <c r="H74" s="49"/>
      <c r="I74" s="49"/>
      <c r="J74" s="49" t="s">
        <v>120</v>
      </c>
      <c r="K74" s="49">
        <v>1</v>
      </c>
      <c r="L74" s="50" t="s">
        <v>18</v>
      </c>
      <c r="M74" s="53" t="str">
        <f>+VLOOKUP(L74,Hoja1!$A$1:$C$13,3,0)</f>
        <v xml:space="preserve">MIRAFLORES - MRF Pedro a. Romero Esquivel. Jefe de Almacen  OCENSA Miraflores materiales.miraflores-externo@ocensa.com.co Estacion OCENSA Miraflores Km 7 Via a Garagoa Miraflores Boyaca Colombia Tel 3250200 EXT. 7413 Cel:  3714355074
</v>
      </c>
      <c r="N74" s="43"/>
      <c r="O74" s="44"/>
      <c r="P74" s="45"/>
      <c r="Q74" s="46"/>
      <c r="R74" s="47">
        <f t="shared" si="0"/>
        <v>0</v>
      </c>
      <c r="S74" s="62"/>
      <c r="T74" s="48"/>
    </row>
    <row r="75" spans="1:20" s="23" customFormat="1" ht="120.75" thickBot="1" x14ac:dyDescent="0.25">
      <c r="A75" s="22"/>
      <c r="B75" s="42">
        <v>66</v>
      </c>
      <c r="C75" s="49">
        <v>10060514</v>
      </c>
      <c r="D75" s="49">
        <v>1</v>
      </c>
      <c r="E75" s="49">
        <v>68539</v>
      </c>
      <c r="F75" s="49" t="s">
        <v>168</v>
      </c>
      <c r="G75" s="49" t="s">
        <v>169</v>
      </c>
      <c r="H75" s="49"/>
      <c r="I75" s="49"/>
      <c r="J75" s="49" t="s">
        <v>120</v>
      </c>
      <c r="K75" s="49">
        <v>1</v>
      </c>
      <c r="L75" s="50" t="s">
        <v>27</v>
      </c>
      <c r="M75" s="53" t="str">
        <f>+VLOOKUP(L75,Hoja1!$A$1:$C$13,3,0)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75" s="43"/>
      <c r="O75" s="44"/>
      <c r="P75" s="45"/>
      <c r="Q75" s="46"/>
      <c r="R75" s="47">
        <f t="shared" ref="R75:R89" si="1">+K75*Q75</f>
        <v>0</v>
      </c>
      <c r="S75" s="62"/>
      <c r="T75" s="48"/>
    </row>
    <row r="76" spans="1:20" s="23" customFormat="1" ht="120.75" thickBot="1" x14ac:dyDescent="0.25">
      <c r="A76" s="22"/>
      <c r="B76" s="42">
        <v>67</v>
      </c>
      <c r="C76" s="49">
        <v>10060513</v>
      </c>
      <c r="D76" s="49">
        <v>1</v>
      </c>
      <c r="E76" s="49">
        <v>68539</v>
      </c>
      <c r="F76" s="49" t="s">
        <v>168</v>
      </c>
      <c r="G76" s="49" t="s">
        <v>169</v>
      </c>
      <c r="H76" s="49"/>
      <c r="I76" s="49"/>
      <c r="J76" s="49" t="s">
        <v>120</v>
      </c>
      <c r="K76" s="49">
        <v>1</v>
      </c>
      <c r="L76" s="50" t="s">
        <v>27</v>
      </c>
      <c r="M76" s="53" t="str">
        <f>+VLOOKUP(L76,Hoja1!$A$1:$C$13,3,0)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76" s="43"/>
      <c r="O76" s="44"/>
      <c r="P76" s="45"/>
      <c r="Q76" s="46"/>
      <c r="R76" s="47">
        <f t="shared" si="1"/>
        <v>0</v>
      </c>
      <c r="S76" s="62"/>
      <c r="T76" s="48"/>
    </row>
    <row r="77" spans="1:20" s="23" customFormat="1" ht="60.75" thickBot="1" x14ac:dyDescent="0.25">
      <c r="A77" s="22"/>
      <c r="B77" s="42">
        <v>68</v>
      </c>
      <c r="C77" s="49">
        <v>10060572</v>
      </c>
      <c r="D77" s="49">
        <v>1</v>
      </c>
      <c r="E77" s="49">
        <v>68410</v>
      </c>
      <c r="F77" s="49" t="s">
        <v>170</v>
      </c>
      <c r="G77" s="49" t="s">
        <v>171</v>
      </c>
      <c r="H77" s="49"/>
      <c r="I77" s="49"/>
      <c r="J77" s="49" t="s">
        <v>120</v>
      </c>
      <c r="K77" s="49">
        <v>2</v>
      </c>
      <c r="L77" s="50" t="s">
        <v>17</v>
      </c>
      <c r="M77" s="53" t="str">
        <f>+VLOOKUP(L77,Hoja1!$A$1:$C$13,3,0)</f>
        <v xml:space="preserve">EL PORVENIR - EPO Dayan Andres Acevedo Ardila. Jefe de Almacen OCENSA El Porvenir Estacion OCENSA El Porvenir Km 12 via vereda el porvenir Monterrey-Casanare-Colombia Tel 3250375 EXT. 7513 Materiales.porvenir@ocensa.com.co
</v>
      </c>
      <c r="N77" s="43"/>
      <c r="O77" s="44"/>
      <c r="P77" s="45"/>
      <c r="Q77" s="46"/>
      <c r="R77" s="47">
        <f t="shared" si="1"/>
        <v>0</v>
      </c>
      <c r="S77" s="62"/>
      <c r="T77" s="48"/>
    </row>
    <row r="78" spans="1:20" s="23" customFormat="1" ht="72.75" thickBot="1" x14ac:dyDescent="0.25">
      <c r="A78" s="22"/>
      <c r="B78" s="42">
        <v>69</v>
      </c>
      <c r="C78" s="49">
        <v>10060541</v>
      </c>
      <c r="D78" s="49">
        <v>2</v>
      </c>
      <c r="E78" s="49">
        <v>38344</v>
      </c>
      <c r="F78" s="49" t="s">
        <v>166</v>
      </c>
      <c r="G78" s="49" t="s">
        <v>167</v>
      </c>
      <c r="H78" s="49"/>
      <c r="I78" s="49"/>
      <c r="J78" s="49" t="s">
        <v>120</v>
      </c>
      <c r="K78" s="49">
        <v>1</v>
      </c>
      <c r="L78" s="50" t="s">
        <v>25</v>
      </c>
      <c r="M78" s="53" t="str">
        <f>+VLOOKUP(L78,Hoja1!$A$1:$C$13,3,0)</f>
        <v xml:space="preserve">VASCONIA - VAS Jairo Antonio Fandiño Maestre. Jefe de Almacen OCENSA Planta Vasconia. Estacion ECOPETROL-Vasconia Puerto Boyaca-Boyaca- Colombia Tel.(+57) (1) 3250200,Ext.7313 Cel. (+57) (3) 318-3490425 Materiales.vasconia@ocensa.com.co 
</v>
      </c>
      <c r="N78" s="43"/>
      <c r="O78" s="44"/>
      <c r="P78" s="45"/>
      <c r="Q78" s="46"/>
      <c r="R78" s="47">
        <f t="shared" si="1"/>
        <v>0</v>
      </c>
      <c r="S78" s="62"/>
      <c r="T78" s="48"/>
    </row>
    <row r="79" spans="1:20" s="23" customFormat="1" ht="120.75" thickBot="1" x14ac:dyDescent="0.25">
      <c r="A79" s="22"/>
      <c r="B79" s="42">
        <v>70</v>
      </c>
      <c r="C79" s="49">
        <v>10060596</v>
      </c>
      <c r="D79" s="49">
        <v>13</v>
      </c>
      <c r="E79" s="49">
        <v>5359</v>
      </c>
      <c r="F79" s="49" t="s">
        <v>172</v>
      </c>
      <c r="G79" s="49" t="s">
        <v>173</v>
      </c>
      <c r="H79" s="49"/>
      <c r="I79" s="49" t="s">
        <v>174</v>
      </c>
      <c r="J79" s="49" t="s">
        <v>120</v>
      </c>
      <c r="K79" s="49">
        <v>1</v>
      </c>
      <c r="L79" s="50" t="s">
        <v>40</v>
      </c>
      <c r="M79" s="53" t="str">
        <f>+VLOOKUP(L79,Hoja1!$A$1:$C$13,3,0)</f>
        <v xml:space="preserve">COVEÑAS - CVA Edernan Diaz Torres Jefe Almacen OCENSA Coveñas Terminal  OCENSA Coveñas  ext. 7113 Km 1 via a  Lorica  Coveñas - Sucre-Colombia CEL. 3174005215 almacen.covenas-externo@ocensa.com.co
</v>
      </c>
      <c r="N79" s="43"/>
      <c r="O79" s="44"/>
      <c r="P79" s="45"/>
      <c r="Q79" s="46"/>
      <c r="R79" s="47">
        <f t="shared" si="1"/>
        <v>0</v>
      </c>
      <c r="S79" s="62"/>
      <c r="T79" s="48"/>
    </row>
    <row r="80" spans="1:20" s="23" customFormat="1" ht="108.75" thickBot="1" x14ac:dyDescent="0.25">
      <c r="A80" s="22"/>
      <c r="B80" s="42">
        <v>71</v>
      </c>
      <c r="C80" s="49">
        <v>10060596</v>
      </c>
      <c r="D80" s="49">
        <v>14</v>
      </c>
      <c r="E80" s="49">
        <v>9267</v>
      </c>
      <c r="F80" s="49" t="s">
        <v>175</v>
      </c>
      <c r="G80" s="49" t="s">
        <v>176</v>
      </c>
      <c r="H80" s="49"/>
      <c r="I80" s="49"/>
      <c r="J80" s="49" t="s">
        <v>120</v>
      </c>
      <c r="K80" s="49">
        <v>1</v>
      </c>
      <c r="L80" s="50" t="s">
        <v>40</v>
      </c>
      <c r="M80" s="53" t="str">
        <f>+VLOOKUP(L80,Hoja1!$A$1:$C$13,3,0)</f>
        <v xml:space="preserve">COVEÑAS - CVA Edernan Diaz Torres Jefe Almacen OCENSA Coveñas Terminal  OCENSA Coveñas  ext. 7113 Km 1 via a  Lorica  Coveñas - Sucre-Colombia CEL. 3174005215 almacen.covenas-externo@ocensa.com.co
</v>
      </c>
      <c r="N80" s="43"/>
      <c r="O80" s="44"/>
      <c r="P80" s="45"/>
      <c r="Q80" s="46"/>
      <c r="R80" s="47">
        <f t="shared" si="1"/>
        <v>0</v>
      </c>
      <c r="S80" s="62"/>
      <c r="T80" s="48"/>
    </row>
    <row r="81" spans="1:23" s="23" customFormat="1" ht="60.75" thickBot="1" x14ac:dyDescent="0.25">
      <c r="A81" s="22"/>
      <c r="B81" s="42">
        <v>72</v>
      </c>
      <c r="C81" s="49">
        <v>10060625</v>
      </c>
      <c r="D81" s="49">
        <v>1</v>
      </c>
      <c r="E81" s="49">
        <v>68608</v>
      </c>
      <c r="F81" s="49" t="s">
        <v>179</v>
      </c>
      <c r="G81" s="49" t="s">
        <v>180</v>
      </c>
      <c r="H81" s="49"/>
      <c r="I81" s="49"/>
      <c r="J81" s="49" t="s">
        <v>120</v>
      </c>
      <c r="K81" s="49">
        <v>3</v>
      </c>
      <c r="L81" s="50" t="s">
        <v>58</v>
      </c>
      <c r="M81" s="53" t="str">
        <f>+VLOOKUP(L81,Hoja1!$A$1:$C$13,3,0)</f>
        <v xml:space="preserve">ESTACION DE PAEZ Estación OCENSA  PAEZ  Vía a Vistahermosa vereda yapompo Pedro Fabian Laguado Pedro.FabianLaguado@ocensa.com.co +57 1 3250200 Ext: 7063 Cel. 316 7487759
</v>
      </c>
      <c r="N81" s="43"/>
      <c r="O81" s="44"/>
      <c r="P81" s="45"/>
      <c r="Q81" s="46"/>
      <c r="R81" s="47">
        <f t="shared" si="1"/>
        <v>0</v>
      </c>
      <c r="S81" s="62"/>
      <c r="T81" s="48"/>
    </row>
    <row r="82" spans="1:23" s="23" customFormat="1" ht="72.75" thickBot="1" x14ac:dyDescent="0.25">
      <c r="A82" s="22"/>
      <c r="B82" s="42">
        <v>73</v>
      </c>
      <c r="C82" s="49">
        <v>10060625</v>
      </c>
      <c r="D82" s="49">
        <v>2</v>
      </c>
      <c r="E82" s="49">
        <v>66992</v>
      </c>
      <c r="F82" s="49" t="s">
        <v>181</v>
      </c>
      <c r="G82" s="49" t="s">
        <v>182</v>
      </c>
      <c r="H82" s="49"/>
      <c r="I82" s="49"/>
      <c r="J82" s="49" t="s">
        <v>120</v>
      </c>
      <c r="K82" s="49">
        <v>6</v>
      </c>
      <c r="L82" s="50" t="s">
        <v>58</v>
      </c>
      <c r="M82" s="53" t="str">
        <f>+VLOOKUP(L82,Hoja1!$A$1:$C$13,3,0)</f>
        <v xml:space="preserve">ESTACION DE PAEZ Estación OCENSA  PAEZ  Vía a Vistahermosa vereda yapompo Pedro Fabian Laguado Pedro.FabianLaguado@ocensa.com.co +57 1 3250200 Ext: 7063 Cel. 316 7487759
</v>
      </c>
      <c r="N82" s="43"/>
      <c r="O82" s="44"/>
      <c r="P82" s="45"/>
      <c r="Q82" s="46"/>
      <c r="R82" s="47">
        <f t="shared" si="1"/>
        <v>0</v>
      </c>
      <c r="S82" s="62"/>
      <c r="T82" s="48"/>
    </row>
    <row r="83" spans="1:23" s="23" customFormat="1" ht="120.75" thickBot="1" x14ac:dyDescent="0.25">
      <c r="A83" s="22"/>
      <c r="B83" s="42">
        <v>74</v>
      </c>
      <c r="C83" s="49">
        <v>10060636</v>
      </c>
      <c r="D83" s="49">
        <v>1</v>
      </c>
      <c r="E83" s="49">
        <v>2100</v>
      </c>
      <c r="F83" s="49" t="s">
        <v>177</v>
      </c>
      <c r="G83" s="49" t="s">
        <v>178</v>
      </c>
      <c r="H83" s="49"/>
      <c r="I83" s="49"/>
      <c r="J83" s="49" t="s">
        <v>120</v>
      </c>
      <c r="K83" s="49">
        <v>1</v>
      </c>
      <c r="L83" s="50" t="s">
        <v>27</v>
      </c>
      <c r="M83" s="53" t="str">
        <f>+VLOOKUP(L83,Hoja1!$A$1:$C$13,3,0)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83" s="43"/>
      <c r="O83" s="44"/>
      <c r="P83" s="45"/>
      <c r="Q83" s="46"/>
      <c r="R83" s="47">
        <f t="shared" si="1"/>
        <v>0</v>
      </c>
      <c r="S83" s="62"/>
      <c r="T83" s="48"/>
    </row>
    <row r="84" spans="1:23" s="23" customFormat="1" ht="120.75" thickBot="1" x14ac:dyDescent="0.25">
      <c r="A84" s="22"/>
      <c r="B84" s="42">
        <v>75</v>
      </c>
      <c r="C84" s="49">
        <v>10060645</v>
      </c>
      <c r="D84" s="49">
        <v>9</v>
      </c>
      <c r="E84" s="49">
        <v>68355</v>
      </c>
      <c r="F84" s="49" t="s">
        <v>183</v>
      </c>
      <c r="G84" s="49" t="s">
        <v>184</v>
      </c>
      <c r="H84" s="49"/>
      <c r="I84" s="49"/>
      <c r="J84" s="49" t="s">
        <v>120</v>
      </c>
      <c r="K84" s="49">
        <v>2</v>
      </c>
      <c r="L84" s="50" t="s">
        <v>27</v>
      </c>
      <c r="M84" s="53" t="str">
        <f>+VLOOKUP(L84,Hoja1!$A$1:$C$13,3,0)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84" s="43"/>
      <c r="O84" s="44"/>
      <c r="P84" s="45"/>
      <c r="Q84" s="46"/>
      <c r="R84" s="47">
        <f t="shared" si="1"/>
        <v>0</v>
      </c>
      <c r="S84" s="62"/>
      <c r="T84" s="48"/>
    </row>
    <row r="85" spans="1:23" s="23" customFormat="1" ht="84.75" thickBot="1" x14ac:dyDescent="0.25">
      <c r="A85" s="22"/>
      <c r="B85" s="42">
        <v>76</v>
      </c>
      <c r="C85" s="49">
        <v>10060649</v>
      </c>
      <c r="D85" s="49">
        <v>1</v>
      </c>
      <c r="E85" s="49">
        <v>4287</v>
      </c>
      <c r="F85" s="49" t="s">
        <v>185</v>
      </c>
      <c r="G85" s="49" t="s">
        <v>186</v>
      </c>
      <c r="H85" s="49"/>
      <c r="I85" s="49"/>
      <c r="J85" s="49" t="s">
        <v>120</v>
      </c>
      <c r="K85" s="49">
        <v>1</v>
      </c>
      <c r="L85" s="50" t="s">
        <v>25</v>
      </c>
      <c r="M85" s="53" t="str">
        <f>+VLOOKUP(L85,Hoja1!$A$1:$C$13,3,0)</f>
        <v xml:space="preserve">VASCONIA - VAS Jairo Antonio Fandiño Maestre. Jefe de Almacen OCENSA Planta Vasconia. Estacion ECOPETROL-Vasconia Puerto Boyaca-Boyaca- Colombia Tel.(+57) (1) 3250200,Ext.7313 Cel. (+57) (3) 318-3490425 Materiales.vasconia@ocensa.com.co 
</v>
      </c>
      <c r="N85" s="43"/>
      <c r="O85" s="44"/>
      <c r="P85" s="45"/>
      <c r="Q85" s="46"/>
      <c r="R85" s="47">
        <f t="shared" si="1"/>
        <v>0</v>
      </c>
      <c r="S85" s="62"/>
      <c r="T85" s="48"/>
    </row>
    <row r="86" spans="1:23" s="23" customFormat="1" ht="96.75" thickBot="1" x14ac:dyDescent="0.25">
      <c r="A86" s="22"/>
      <c r="B86" s="42">
        <v>77</v>
      </c>
      <c r="C86" s="49">
        <v>10060659</v>
      </c>
      <c r="D86" s="49">
        <v>15</v>
      </c>
      <c r="E86" s="49">
        <v>8617</v>
      </c>
      <c r="F86" s="49" t="s">
        <v>164</v>
      </c>
      <c r="G86" s="49" t="s">
        <v>165</v>
      </c>
      <c r="H86" s="49"/>
      <c r="I86" s="49"/>
      <c r="J86" s="49" t="s">
        <v>120</v>
      </c>
      <c r="K86" s="49">
        <v>7</v>
      </c>
      <c r="L86" s="50" t="s">
        <v>17</v>
      </c>
      <c r="M86" s="53" t="str">
        <f>+VLOOKUP(L86,Hoja1!$A$1:$C$13,3,0)</f>
        <v xml:space="preserve">EL PORVENIR - EPO Dayan Andres Acevedo Ardila. Jefe de Almacen OCENSA El Porvenir Estacion OCENSA El Porvenir Km 12 via vereda el porvenir Monterrey-Casanare-Colombia Tel 3250375 EXT. 7513 Materiales.porvenir@ocensa.com.co
</v>
      </c>
      <c r="N86" s="43"/>
      <c r="O86" s="44"/>
      <c r="P86" s="45"/>
      <c r="Q86" s="46"/>
      <c r="R86" s="47">
        <f t="shared" si="1"/>
        <v>0</v>
      </c>
      <c r="S86" s="62"/>
      <c r="T86" s="48"/>
    </row>
    <row r="87" spans="1:23" s="23" customFormat="1" ht="120.75" thickBot="1" x14ac:dyDescent="0.25">
      <c r="A87" s="22"/>
      <c r="B87" s="42">
        <v>78</v>
      </c>
      <c r="C87" s="49">
        <v>10060659</v>
      </c>
      <c r="D87" s="49">
        <v>17</v>
      </c>
      <c r="E87" s="49">
        <v>10195</v>
      </c>
      <c r="F87" s="49" t="s">
        <v>189</v>
      </c>
      <c r="G87" s="49" t="s">
        <v>190</v>
      </c>
      <c r="H87" s="49" t="s">
        <v>191</v>
      </c>
      <c r="I87" s="49"/>
      <c r="J87" s="49" t="s">
        <v>120</v>
      </c>
      <c r="K87" s="49">
        <v>2</v>
      </c>
      <c r="L87" s="50" t="s">
        <v>17</v>
      </c>
      <c r="M87" s="53" t="str">
        <f>+VLOOKUP(L87,Hoja1!$A$1:$C$13,3,0)</f>
        <v xml:space="preserve">EL PORVENIR - EPO Dayan Andres Acevedo Ardila. Jefe de Almacen OCENSA El Porvenir Estacion OCENSA El Porvenir Km 12 via vereda el porvenir Monterrey-Casanare-Colombia Tel 3250375 EXT. 7513 Materiales.porvenir@ocensa.com.co
</v>
      </c>
      <c r="N87" s="43"/>
      <c r="O87" s="44"/>
      <c r="P87" s="45"/>
      <c r="Q87" s="46"/>
      <c r="R87" s="47">
        <f t="shared" si="1"/>
        <v>0</v>
      </c>
      <c r="S87" s="62"/>
      <c r="T87" s="48"/>
    </row>
    <row r="88" spans="1:23" s="23" customFormat="1" ht="132.75" thickBot="1" x14ac:dyDescent="0.25">
      <c r="A88" s="22"/>
      <c r="B88" s="42">
        <v>79</v>
      </c>
      <c r="C88" s="49">
        <v>10060674</v>
      </c>
      <c r="D88" s="49">
        <v>1</v>
      </c>
      <c r="E88" s="49">
        <v>68629</v>
      </c>
      <c r="F88" s="49" t="s">
        <v>187</v>
      </c>
      <c r="G88" s="49" t="s">
        <v>188</v>
      </c>
      <c r="H88" s="49"/>
      <c r="I88" s="49"/>
      <c r="J88" s="49" t="s">
        <v>120</v>
      </c>
      <c r="K88" s="49">
        <v>1</v>
      </c>
      <c r="L88" s="50" t="s">
        <v>40</v>
      </c>
      <c r="M88" s="53" t="str">
        <f>+VLOOKUP(L88,Hoja1!$A$1:$C$13,3,0)</f>
        <v xml:space="preserve">COVEÑAS - CVA Edernan Diaz Torres Jefe Almacen OCENSA Coveñas Terminal  OCENSA Coveñas  ext. 7113 Km 1 via a  Lorica  Coveñas - Sucre-Colombia CEL. 3174005215 almacen.covenas-externo@ocensa.com.co
</v>
      </c>
      <c r="N88" s="43"/>
      <c r="O88" s="44"/>
      <c r="P88" s="45"/>
      <c r="Q88" s="46"/>
      <c r="R88" s="47">
        <f t="shared" si="1"/>
        <v>0</v>
      </c>
      <c r="S88" s="62"/>
      <c r="T88" s="48"/>
    </row>
    <row r="89" spans="1:23" s="23" customFormat="1" ht="96.75" thickBot="1" x14ac:dyDescent="0.25">
      <c r="A89" s="22"/>
      <c r="B89" s="42">
        <v>80</v>
      </c>
      <c r="C89" s="49">
        <v>10060714</v>
      </c>
      <c r="D89" s="49">
        <v>5</v>
      </c>
      <c r="E89" s="49">
        <v>67302</v>
      </c>
      <c r="F89" s="49" t="s">
        <v>214</v>
      </c>
      <c r="G89" s="49" t="s">
        <v>215</v>
      </c>
      <c r="H89" s="49"/>
      <c r="I89" s="49"/>
      <c r="J89" s="49" t="s">
        <v>120</v>
      </c>
      <c r="K89" s="49">
        <v>1</v>
      </c>
      <c r="L89" s="50" t="s">
        <v>16</v>
      </c>
      <c r="M89" s="53" t="str">
        <f>+VLOOKUP(L89,Hoja1!$A$1:$C$13,3,0)</f>
        <v xml:space="preserve">CAUCASIA - CCA
Danys duran Chávez
Jefe de almacén
Km 1 via Medellin entrada frente al Aeropuerto a 2.7 km
ESTACION LA TRAMPA CAUCASIA Fijo: 8308902-8308903 Ext. 7213 Cel: 315-8808485 materiales.caucasia-externo@ocensa.com.co
</v>
      </c>
      <c r="N89" s="43"/>
      <c r="O89" s="44"/>
      <c r="P89" s="45"/>
      <c r="Q89" s="46"/>
      <c r="R89" s="47">
        <f t="shared" si="1"/>
        <v>0</v>
      </c>
      <c r="S89" s="62"/>
      <c r="T89" s="48"/>
    </row>
    <row r="90" spans="1:23" s="12" customFormat="1" thickBot="1" x14ac:dyDescent="0.25">
      <c r="A90" s="11"/>
      <c r="F90" s="19"/>
      <c r="G90" s="24"/>
      <c r="H90" s="24"/>
      <c r="I90" s="24"/>
      <c r="Q90" s="19"/>
      <c r="T90" s="18"/>
    </row>
    <row r="91" spans="1:23" s="12" customFormat="1" ht="12.75" customHeight="1" thickBot="1" x14ac:dyDescent="0.25">
      <c r="A91" s="11"/>
      <c r="B91" s="137" t="s">
        <v>54</v>
      </c>
      <c r="C91" s="138"/>
      <c r="D91" s="138"/>
      <c r="E91" s="138"/>
      <c r="F91" s="138"/>
      <c r="G91" s="138"/>
      <c r="H91" s="138"/>
      <c r="I91" s="138"/>
      <c r="J91" s="138"/>
      <c r="K91" s="138"/>
      <c r="L91" s="138"/>
      <c r="M91" s="139"/>
      <c r="Q91" s="25" t="s">
        <v>50</v>
      </c>
      <c r="R91" s="26">
        <f>SUM(R10:R89)</f>
        <v>0</v>
      </c>
      <c r="S91" s="61"/>
      <c r="T91" s="18"/>
    </row>
    <row r="92" spans="1:23" s="12" customFormat="1" ht="63.75" customHeight="1" thickBot="1" x14ac:dyDescent="0.25">
      <c r="A92" s="11"/>
      <c r="B92" s="134" t="s">
        <v>114</v>
      </c>
      <c r="C92" s="135"/>
      <c r="D92" s="135"/>
      <c r="E92" s="135"/>
      <c r="F92" s="135"/>
      <c r="G92" s="135"/>
      <c r="H92" s="135"/>
      <c r="I92" s="135"/>
      <c r="J92" s="135"/>
      <c r="K92" s="135"/>
      <c r="L92" s="135"/>
      <c r="M92" s="136"/>
      <c r="Q92" s="19"/>
      <c r="R92" s="27"/>
      <c r="S92" s="27"/>
      <c r="T92" s="18"/>
    </row>
    <row r="93" spans="1:23" s="12" customFormat="1" thickBot="1" x14ac:dyDescent="0.25">
      <c r="A93" s="11"/>
      <c r="B93" s="28"/>
      <c r="C93" s="28"/>
      <c r="D93" s="28"/>
      <c r="E93" s="28"/>
      <c r="F93" s="19"/>
      <c r="G93" s="20"/>
      <c r="H93" s="20"/>
      <c r="I93" s="20"/>
      <c r="J93" s="28"/>
      <c r="K93" s="28"/>
      <c r="L93" s="28"/>
      <c r="M93" s="28"/>
      <c r="N93" s="28"/>
      <c r="O93" s="63"/>
      <c r="P93" s="63"/>
      <c r="Q93" s="19"/>
      <c r="R93" s="33"/>
      <c r="S93" s="33"/>
      <c r="T93" s="18"/>
    </row>
    <row r="94" spans="1:23" s="12" customFormat="1" ht="21" customHeight="1" thickBot="1" x14ac:dyDescent="0.25">
      <c r="A94" s="11"/>
      <c r="B94" s="140" t="s">
        <v>22</v>
      </c>
      <c r="C94" s="141"/>
      <c r="D94" s="141"/>
      <c r="E94" s="141"/>
      <c r="F94" s="141"/>
      <c r="G94" s="141"/>
      <c r="H94" s="141"/>
      <c r="I94" s="141"/>
      <c r="J94" s="141"/>
      <c r="K94" s="142"/>
      <c r="L94" s="54"/>
      <c r="M94" s="54"/>
      <c r="Q94" s="19"/>
      <c r="T94" s="29"/>
      <c r="U94" s="30"/>
      <c r="V94" s="30"/>
      <c r="W94" s="30"/>
    </row>
    <row r="95" spans="1:23" s="12" customFormat="1" ht="14.25" customHeight="1" x14ac:dyDescent="0.2">
      <c r="A95" s="11"/>
      <c r="B95" s="126" t="s">
        <v>40</v>
      </c>
      <c r="C95" s="127"/>
      <c r="D95" s="131" t="s">
        <v>41</v>
      </c>
      <c r="E95" s="132"/>
      <c r="F95" s="132"/>
      <c r="G95" s="132"/>
      <c r="H95" s="132"/>
      <c r="I95" s="132"/>
      <c r="J95" s="132"/>
      <c r="K95" s="133"/>
      <c r="O95" s="31"/>
      <c r="P95" s="31"/>
      <c r="Q95" s="31"/>
      <c r="R95" s="31"/>
      <c r="S95" s="31"/>
      <c r="T95" s="32"/>
    </row>
    <row r="96" spans="1:23" s="12" customFormat="1" ht="14.25" customHeight="1" x14ac:dyDescent="0.2">
      <c r="A96" s="11"/>
      <c r="B96" s="79" t="s">
        <v>17</v>
      </c>
      <c r="C96" s="80"/>
      <c r="D96" s="81" t="s">
        <v>24</v>
      </c>
      <c r="E96" s="82"/>
      <c r="F96" s="82"/>
      <c r="G96" s="82"/>
      <c r="H96" s="82"/>
      <c r="I96" s="82"/>
      <c r="J96" s="82"/>
      <c r="K96" s="83"/>
      <c r="O96" s="31"/>
      <c r="P96" s="31"/>
      <c r="Q96" s="31"/>
      <c r="R96" s="31"/>
      <c r="S96" s="31"/>
      <c r="T96" s="32"/>
    </row>
    <row r="97" spans="1:20" s="12" customFormat="1" ht="14.25" customHeight="1" x14ac:dyDescent="0.2">
      <c r="A97" s="11"/>
      <c r="B97" s="79" t="s">
        <v>25</v>
      </c>
      <c r="C97" s="80"/>
      <c r="D97" s="81" t="s">
        <v>26</v>
      </c>
      <c r="E97" s="82"/>
      <c r="F97" s="82"/>
      <c r="G97" s="82"/>
      <c r="H97" s="82"/>
      <c r="I97" s="82"/>
      <c r="J97" s="82"/>
      <c r="K97" s="83"/>
      <c r="O97" s="31"/>
      <c r="P97" s="31"/>
      <c r="Q97" s="31"/>
      <c r="R97" s="31"/>
      <c r="S97" s="31"/>
      <c r="T97" s="32"/>
    </row>
    <row r="98" spans="1:20" s="12" customFormat="1" thickBot="1" x14ac:dyDescent="0.25">
      <c r="A98" s="11"/>
      <c r="B98" s="79" t="s">
        <v>27</v>
      </c>
      <c r="C98" s="80"/>
      <c r="D98" s="81" t="s">
        <v>28</v>
      </c>
      <c r="E98" s="82"/>
      <c r="F98" s="82"/>
      <c r="G98" s="82"/>
      <c r="H98" s="82"/>
      <c r="I98" s="82"/>
      <c r="J98" s="82"/>
      <c r="K98" s="83"/>
      <c r="O98" s="73"/>
      <c r="P98" s="73"/>
      <c r="Q98" s="73"/>
      <c r="R98" s="73"/>
      <c r="S98" s="73"/>
      <c r="T98" s="74"/>
    </row>
    <row r="99" spans="1:20" s="12" customFormat="1" ht="14.25" customHeight="1" x14ac:dyDescent="0.2">
      <c r="A99" s="11"/>
      <c r="B99" s="79" t="s">
        <v>29</v>
      </c>
      <c r="C99" s="80"/>
      <c r="D99" s="81" t="s">
        <v>30</v>
      </c>
      <c r="E99" s="82"/>
      <c r="F99" s="82"/>
      <c r="G99" s="82"/>
      <c r="H99" s="82"/>
      <c r="I99" s="82"/>
      <c r="J99" s="82"/>
      <c r="K99" s="83"/>
      <c r="Q99" s="19"/>
      <c r="T99" s="18" t="s">
        <v>31</v>
      </c>
    </row>
    <row r="100" spans="1:20" s="12" customFormat="1" ht="12.75" customHeight="1" x14ac:dyDescent="0.2">
      <c r="A100" s="11"/>
      <c r="B100" s="77" t="s">
        <v>32</v>
      </c>
      <c r="C100" s="78"/>
      <c r="D100" s="90" t="s">
        <v>33</v>
      </c>
      <c r="E100" s="91"/>
      <c r="F100" s="91"/>
      <c r="G100" s="91"/>
      <c r="H100" s="91"/>
      <c r="I100" s="91"/>
      <c r="J100" s="91"/>
      <c r="K100" s="92"/>
      <c r="Q100" s="19"/>
      <c r="T100" s="18"/>
    </row>
    <row r="101" spans="1:20" s="12" customFormat="1" thickBot="1" x14ac:dyDescent="0.25">
      <c r="A101" s="11"/>
      <c r="B101" s="77" t="s">
        <v>20</v>
      </c>
      <c r="C101" s="78"/>
      <c r="D101" s="90"/>
      <c r="E101" s="91"/>
      <c r="F101" s="91"/>
      <c r="G101" s="91"/>
      <c r="H101" s="91"/>
      <c r="I101" s="91"/>
      <c r="J101" s="91"/>
      <c r="K101" s="92"/>
      <c r="O101" s="12" t="s">
        <v>34</v>
      </c>
      <c r="Q101" s="19"/>
      <c r="T101" s="18"/>
    </row>
    <row r="102" spans="1:20" s="12" customFormat="1" ht="12" x14ac:dyDescent="0.2">
      <c r="A102" s="11"/>
      <c r="B102" s="79" t="s">
        <v>35</v>
      </c>
      <c r="C102" s="80"/>
      <c r="D102" s="81" t="s">
        <v>36</v>
      </c>
      <c r="E102" s="82"/>
      <c r="F102" s="82"/>
      <c r="G102" s="82"/>
      <c r="H102" s="82"/>
      <c r="I102" s="82"/>
      <c r="J102" s="82"/>
      <c r="K102" s="83"/>
      <c r="O102" s="64"/>
      <c r="P102" s="65"/>
      <c r="Q102" s="65"/>
      <c r="R102" s="65"/>
      <c r="S102" s="65"/>
      <c r="T102" s="66"/>
    </row>
    <row r="103" spans="1:20" s="12" customFormat="1" ht="12" x14ac:dyDescent="0.2">
      <c r="A103" s="11"/>
      <c r="B103" s="79" t="s">
        <v>18</v>
      </c>
      <c r="C103" s="80"/>
      <c r="D103" s="81" t="s">
        <v>37</v>
      </c>
      <c r="E103" s="82"/>
      <c r="F103" s="82"/>
      <c r="G103" s="82"/>
      <c r="H103" s="82"/>
      <c r="I103" s="82"/>
      <c r="J103" s="82"/>
      <c r="K103" s="83"/>
      <c r="O103" s="67"/>
      <c r="P103" s="68"/>
      <c r="Q103" s="68"/>
      <c r="R103" s="68"/>
      <c r="S103" s="68"/>
      <c r="T103" s="69"/>
    </row>
    <row r="104" spans="1:20" s="12" customFormat="1" ht="12.75" customHeight="1" x14ac:dyDescent="0.2">
      <c r="A104" s="11"/>
      <c r="B104" s="79" t="s">
        <v>16</v>
      </c>
      <c r="C104" s="80"/>
      <c r="D104" s="84" t="s">
        <v>38</v>
      </c>
      <c r="E104" s="85"/>
      <c r="F104" s="85"/>
      <c r="G104" s="85"/>
      <c r="H104" s="85"/>
      <c r="I104" s="85"/>
      <c r="J104" s="85"/>
      <c r="K104" s="86"/>
      <c r="O104" s="67"/>
      <c r="P104" s="68"/>
      <c r="Q104" s="68"/>
      <c r="R104" s="68"/>
      <c r="S104" s="68"/>
      <c r="T104" s="69"/>
    </row>
    <row r="105" spans="1:20" s="12" customFormat="1" ht="12.75" customHeight="1" x14ac:dyDescent="0.2">
      <c r="A105" s="11"/>
      <c r="B105" s="79" t="s">
        <v>19</v>
      </c>
      <c r="C105" s="80"/>
      <c r="D105" s="84"/>
      <c r="E105" s="85"/>
      <c r="F105" s="85"/>
      <c r="G105" s="85"/>
      <c r="H105" s="85"/>
      <c r="I105" s="85"/>
      <c r="J105" s="85"/>
      <c r="K105" s="86"/>
      <c r="O105" s="67"/>
      <c r="P105" s="68"/>
      <c r="Q105" s="68"/>
      <c r="R105" s="68"/>
      <c r="S105" s="68"/>
      <c r="T105" s="69"/>
    </row>
    <row r="106" spans="1:20" s="12" customFormat="1" ht="13.5" customHeight="1" thickBot="1" x14ac:dyDescent="0.25">
      <c r="A106" s="11"/>
      <c r="B106" s="75" t="s">
        <v>39</v>
      </c>
      <c r="C106" s="76"/>
      <c r="D106" s="87"/>
      <c r="E106" s="88"/>
      <c r="F106" s="88"/>
      <c r="G106" s="88"/>
      <c r="H106" s="88"/>
      <c r="I106" s="88"/>
      <c r="J106" s="88"/>
      <c r="K106" s="89"/>
      <c r="O106" s="70"/>
      <c r="P106" s="71"/>
      <c r="Q106" s="71"/>
      <c r="R106" s="71"/>
      <c r="S106" s="71"/>
      <c r="T106" s="72"/>
    </row>
    <row r="107" spans="1:20" x14ac:dyDescent="0.2">
      <c r="A107" s="2"/>
      <c r="T107" s="4"/>
    </row>
    <row r="108" spans="1:20" ht="13.5" thickBot="1" x14ac:dyDescent="0.25">
      <c r="A108" s="6"/>
      <c r="B108" s="7"/>
      <c r="C108" s="7"/>
      <c r="D108" s="7"/>
      <c r="E108" s="7"/>
      <c r="F108" s="8"/>
      <c r="G108" s="10"/>
      <c r="H108" s="10"/>
      <c r="I108" s="10"/>
      <c r="J108" s="7"/>
      <c r="K108" s="7"/>
      <c r="L108" s="7"/>
      <c r="M108" s="7"/>
      <c r="N108" s="7"/>
      <c r="O108" s="7"/>
      <c r="P108" s="7"/>
      <c r="Q108" s="8"/>
      <c r="R108" s="7"/>
      <c r="S108" s="7"/>
      <c r="T108" s="9"/>
    </row>
  </sheetData>
  <autoFilter ref="B9:T89" xr:uid="{00000000-0009-0000-0000-000000000000}"/>
  <mergeCells count="46">
    <mergeCell ref="B97:C97"/>
    <mergeCell ref="B98:C98"/>
    <mergeCell ref="B99:C99"/>
    <mergeCell ref="B105:C105"/>
    <mergeCell ref="B5:E5"/>
    <mergeCell ref="B6:E6"/>
    <mergeCell ref="B95:C95"/>
    <mergeCell ref="B96:C96"/>
    <mergeCell ref="B7:E7"/>
    <mergeCell ref="D95:K95"/>
    <mergeCell ref="B92:M92"/>
    <mergeCell ref="B91:M91"/>
    <mergeCell ref="B94:K94"/>
    <mergeCell ref="D96:K96"/>
    <mergeCell ref="B1:M1"/>
    <mergeCell ref="J7:M7"/>
    <mergeCell ref="J2:M2"/>
    <mergeCell ref="J3:M3"/>
    <mergeCell ref="J4:M4"/>
    <mergeCell ref="J5:M5"/>
    <mergeCell ref="G2:I2"/>
    <mergeCell ref="G3:I3"/>
    <mergeCell ref="G4:I4"/>
    <mergeCell ref="G5:I5"/>
    <mergeCell ref="G6:I6"/>
    <mergeCell ref="G7:I7"/>
    <mergeCell ref="J6:M6"/>
    <mergeCell ref="B2:E2"/>
    <mergeCell ref="B3:E3"/>
    <mergeCell ref="B4:E4"/>
    <mergeCell ref="O93:P93"/>
    <mergeCell ref="O102:T106"/>
    <mergeCell ref="O98:T98"/>
    <mergeCell ref="B106:C106"/>
    <mergeCell ref="B100:C100"/>
    <mergeCell ref="B101:C101"/>
    <mergeCell ref="B102:C102"/>
    <mergeCell ref="B103:C103"/>
    <mergeCell ref="B104:C104"/>
    <mergeCell ref="D102:K102"/>
    <mergeCell ref="D103:K103"/>
    <mergeCell ref="D104:K106"/>
    <mergeCell ref="D97:K97"/>
    <mergeCell ref="D98:K98"/>
    <mergeCell ref="D99:K99"/>
    <mergeCell ref="D100:K101"/>
  </mergeCells>
  <pageMargins left="0.25" right="0.25" top="0.75" bottom="0.75" header="0.3" footer="0.3"/>
  <pageSetup scale="4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1"/>
  <sheetViews>
    <sheetView topLeftCell="A37" workbookViewId="0">
      <selection activeCell="A72" sqref="A72"/>
    </sheetView>
  </sheetViews>
  <sheetFormatPr baseColWidth="10" defaultRowHeight="12.75" x14ac:dyDescent="0.2"/>
  <cols>
    <col min="2" max="2" width="21.85546875" bestFit="1" customWidth="1"/>
  </cols>
  <sheetData>
    <row r="1" spans="1:3" x14ac:dyDescent="0.2">
      <c r="A1" t="s">
        <v>29</v>
      </c>
      <c r="B1" s="40" t="s">
        <v>59</v>
      </c>
      <c r="C1" s="41" t="s">
        <v>77</v>
      </c>
    </row>
    <row r="2" spans="1:3" x14ac:dyDescent="0.2">
      <c r="A2" t="s">
        <v>16</v>
      </c>
      <c r="B2" s="40" t="s">
        <v>60</v>
      </c>
      <c r="C2" s="41" t="s">
        <v>78</v>
      </c>
    </row>
    <row r="3" spans="1:3" x14ac:dyDescent="0.2">
      <c r="A3" t="s">
        <v>40</v>
      </c>
      <c r="B3" s="40" t="s">
        <v>61</v>
      </c>
      <c r="C3" s="41" t="s">
        <v>79</v>
      </c>
    </row>
    <row r="4" spans="1:3" x14ac:dyDescent="0.2">
      <c r="A4" t="s">
        <v>27</v>
      </c>
      <c r="B4" s="40" t="s">
        <v>62</v>
      </c>
      <c r="C4" s="41" t="s">
        <v>80</v>
      </c>
    </row>
    <row r="5" spans="1:3" x14ac:dyDescent="0.2">
      <c r="A5" t="s">
        <v>18</v>
      </c>
      <c r="B5" s="40" t="s">
        <v>63</v>
      </c>
      <c r="C5" s="41" t="s">
        <v>81</v>
      </c>
    </row>
    <row r="6" spans="1:3" x14ac:dyDescent="0.2">
      <c r="A6" t="s">
        <v>17</v>
      </c>
      <c r="B6" s="40" t="s">
        <v>64</v>
      </c>
      <c r="C6" s="41" t="s">
        <v>82</v>
      </c>
    </row>
    <row r="7" spans="1:3" x14ac:dyDescent="0.2">
      <c r="A7" t="s">
        <v>32</v>
      </c>
      <c r="B7" s="40" t="s">
        <v>65</v>
      </c>
      <c r="C7" s="41" t="s">
        <v>76</v>
      </c>
    </row>
    <row r="8" spans="1:3" x14ac:dyDescent="0.2">
      <c r="A8" t="s">
        <v>35</v>
      </c>
      <c r="B8" s="40" t="s">
        <v>66</v>
      </c>
      <c r="C8" s="41" t="s">
        <v>83</v>
      </c>
    </row>
    <row r="9" spans="1:3" x14ac:dyDescent="0.2">
      <c r="A9" s="41" t="s">
        <v>25</v>
      </c>
      <c r="B9" s="40" t="s">
        <v>67</v>
      </c>
      <c r="C9" s="41" t="s">
        <v>84</v>
      </c>
    </row>
    <row r="10" spans="1:3" x14ac:dyDescent="0.2">
      <c r="A10" t="s">
        <v>72</v>
      </c>
      <c r="B10" s="40" t="s">
        <v>68</v>
      </c>
      <c r="C10" s="41" t="s">
        <v>75</v>
      </c>
    </row>
    <row r="11" spans="1:3" x14ac:dyDescent="0.2">
      <c r="A11" s="41" t="s">
        <v>58</v>
      </c>
      <c r="B11" s="40" t="s">
        <v>69</v>
      </c>
      <c r="C11" s="41" t="s">
        <v>74</v>
      </c>
    </row>
    <row r="12" spans="1:3" x14ac:dyDescent="0.2">
      <c r="A12" s="41" t="s">
        <v>85</v>
      </c>
      <c r="B12" s="40"/>
      <c r="C12" s="41" t="s">
        <v>86</v>
      </c>
    </row>
    <row r="13" spans="1:3" x14ac:dyDescent="0.2">
      <c r="A13" t="s">
        <v>71</v>
      </c>
      <c r="B13" s="40" t="s">
        <v>70</v>
      </c>
      <c r="C13" s="41" t="s">
        <v>73</v>
      </c>
    </row>
    <row r="17" spans="1:1" x14ac:dyDescent="0.2">
      <c r="A17" t="s">
        <v>87</v>
      </c>
    </row>
    <row r="19" spans="1:1" x14ac:dyDescent="0.2">
      <c r="A19" t="s">
        <v>89</v>
      </c>
    </row>
    <row r="20" spans="1:1" x14ac:dyDescent="0.2">
      <c r="A20" t="s">
        <v>90</v>
      </c>
    </row>
    <row r="21" spans="1:1" x14ac:dyDescent="0.2">
      <c r="A21" t="s">
        <v>91</v>
      </c>
    </row>
    <row r="22" spans="1:1" x14ac:dyDescent="0.2">
      <c r="A22" t="s">
        <v>92</v>
      </c>
    </row>
    <row r="25" spans="1:1" x14ac:dyDescent="0.2">
      <c r="A25" t="s">
        <v>88</v>
      </c>
    </row>
    <row r="27" spans="1:1" x14ac:dyDescent="0.2">
      <c r="A27" t="s">
        <v>91</v>
      </c>
    </row>
    <row r="28" spans="1:1" x14ac:dyDescent="0.2">
      <c r="A28" t="s">
        <v>93</v>
      </c>
    </row>
    <row r="31" spans="1:1" x14ac:dyDescent="0.2">
      <c r="A31" s="41" t="s">
        <v>27</v>
      </c>
    </row>
    <row r="32" spans="1:1" x14ac:dyDescent="0.2">
      <c r="A32" t="s">
        <v>94</v>
      </c>
    </row>
    <row r="34" spans="1:1" x14ac:dyDescent="0.2">
      <c r="A34" s="41" t="s">
        <v>95</v>
      </c>
    </row>
    <row r="35" spans="1:1" x14ac:dyDescent="0.2">
      <c r="A35" s="41" t="s">
        <v>96</v>
      </c>
    </row>
    <row r="36" spans="1:1" x14ac:dyDescent="0.2">
      <c r="A36" s="41" t="s">
        <v>97</v>
      </c>
    </row>
    <row r="37" spans="1:1" x14ac:dyDescent="0.2">
      <c r="A37" s="41" t="s">
        <v>98</v>
      </c>
    </row>
    <row r="38" spans="1:1" x14ac:dyDescent="0.2">
      <c r="A38" s="41" t="s">
        <v>99</v>
      </c>
    </row>
    <row r="39" spans="1:1" x14ac:dyDescent="0.2">
      <c r="A39" s="41" t="s">
        <v>100</v>
      </c>
    </row>
    <row r="41" spans="1:1" x14ac:dyDescent="0.2">
      <c r="A41" s="41" t="s">
        <v>16</v>
      </c>
    </row>
    <row r="42" spans="1:1" x14ac:dyDescent="0.2">
      <c r="A42" t="s">
        <v>101</v>
      </c>
    </row>
    <row r="43" spans="1:1" x14ac:dyDescent="0.2">
      <c r="A43" t="s">
        <v>102</v>
      </c>
    </row>
    <row r="44" spans="1:1" x14ac:dyDescent="0.2">
      <c r="A44" t="s">
        <v>103</v>
      </c>
    </row>
    <row r="45" spans="1:1" x14ac:dyDescent="0.2">
      <c r="A45" t="s">
        <v>99</v>
      </c>
    </row>
    <row r="46" spans="1:1" x14ac:dyDescent="0.2">
      <c r="A46" t="s">
        <v>104</v>
      </c>
    </row>
    <row r="48" spans="1:1" x14ac:dyDescent="0.2">
      <c r="A48" s="41" t="s">
        <v>40</v>
      </c>
    </row>
    <row r="49" spans="1:1" x14ac:dyDescent="0.2">
      <c r="A49" t="s">
        <v>101</v>
      </c>
    </row>
    <row r="50" spans="1:1" x14ac:dyDescent="0.2">
      <c r="A50" t="s">
        <v>102</v>
      </c>
    </row>
    <row r="51" spans="1:1" x14ac:dyDescent="0.2">
      <c r="A51" t="s">
        <v>103</v>
      </c>
    </row>
    <row r="52" spans="1:1" x14ac:dyDescent="0.2">
      <c r="A52" t="s">
        <v>105</v>
      </c>
    </row>
    <row r="53" spans="1:1" x14ac:dyDescent="0.2">
      <c r="A53" t="s">
        <v>99</v>
      </c>
    </row>
    <row r="54" spans="1:1" x14ac:dyDescent="0.2">
      <c r="A54" t="s">
        <v>104</v>
      </c>
    </row>
    <row r="56" spans="1:1" x14ac:dyDescent="0.2">
      <c r="A56" s="41" t="s">
        <v>25</v>
      </c>
    </row>
    <row r="57" spans="1:1" x14ac:dyDescent="0.2">
      <c r="A57" s="41" t="s">
        <v>97</v>
      </c>
    </row>
    <row r="59" spans="1:1" x14ac:dyDescent="0.2">
      <c r="A59" s="41" t="s">
        <v>107</v>
      </c>
    </row>
    <row r="60" spans="1:1" x14ac:dyDescent="0.2">
      <c r="A60" t="s">
        <v>101</v>
      </c>
    </row>
    <row r="61" spans="1:1" x14ac:dyDescent="0.2">
      <c r="A61" t="s">
        <v>102</v>
      </c>
    </row>
    <row r="62" spans="1:1" x14ac:dyDescent="0.2">
      <c r="A62" t="s">
        <v>94</v>
      </c>
    </row>
    <row r="63" spans="1:1" x14ac:dyDescent="0.2">
      <c r="A63" t="s">
        <v>106</v>
      </c>
    </row>
    <row r="65" spans="1:1" x14ac:dyDescent="0.2">
      <c r="A65" s="41" t="s">
        <v>108</v>
      </c>
    </row>
    <row r="66" spans="1:1" x14ac:dyDescent="0.2">
      <c r="A66" s="41" t="s">
        <v>109</v>
      </c>
    </row>
    <row r="68" spans="1:1" x14ac:dyDescent="0.2">
      <c r="A68" s="41" t="s">
        <v>17</v>
      </c>
    </row>
    <row r="69" spans="1:1" x14ac:dyDescent="0.2">
      <c r="A69" s="41" t="s">
        <v>110</v>
      </c>
    </row>
    <row r="70" spans="1:1" x14ac:dyDescent="0.2">
      <c r="A70" s="41" t="s">
        <v>111</v>
      </c>
    </row>
    <row r="71" spans="1:1" x14ac:dyDescent="0.2">
      <c r="A71" s="41" t="s">
        <v>112</v>
      </c>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worksheet>
</file>

<file path=docMetadata/LabelInfo.xml><?xml version="1.0" encoding="utf-8"?>
<clbl:labelList xmlns:clbl="http://schemas.microsoft.com/office/2020/mipLabelMetadata">
  <clbl:label id="{a6388b50-90a4-46ba-9d38-b28d1e5eceaf}" enabled="1" method="Privileged" siteId="{a4305987-cf78-4f93-9d64-bf18af65397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BASE</vt:lpstr>
      <vt:lpstr>Hoja1</vt:lpstr>
      <vt:lpstr>'OFERTA BASE'!Área_de_impresión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Castellanos</dc:creator>
  <cp:lastModifiedBy>Carlos Orlando Penaloza Quintero (OCENSA)</cp:lastModifiedBy>
  <cp:lastPrinted>2017-09-13T14:49:20Z</cp:lastPrinted>
  <dcterms:created xsi:type="dcterms:W3CDTF">2014-07-07T21:30:38Z</dcterms:created>
  <dcterms:modified xsi:type="dcterms:W3CDTF">2026-02-24T14:14:37Z</dcterms:modified>
</cp:coreProperties>
</file>