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Contratista.Juridica\Downloads\"/>
    </mc:Choice>
  </mc:AlternateContent>
  <xr:revisionPtr revIDLastSave="0" documentId="13_ncr:1_{28E934A9-C537-486D-BBA5-8C5088F8F0E3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1" i="1" l="1"/>
  <c r="L47" i="1"/>
  <c r="L45" i="1"/>
  <c r="L42" i="1"/>
  <c r="L27" i="1"/>
  <c r="L25" i="1"/>
  <c r="L21" i="1"/>
  <c r="L19" i="1"/>
  <c r="L16" i="1"/>
  <c r="L13" i="1"/>
  <c r="L11" i="1"/>
  <c r="L9" i="1"/>
  <c r="L7" i="1"/>
  <c r="L51" i="1" s="1"/>
  <c r="L5" i="1"/>
  <c r="K51" i="1"/>
</calcChain>
</file>

<file path=xl/sharedStrings.xml><?xml version="1.0" encoding="utf-8"?>
<sst xmlns="http://schemas.openxmlformats.org/spreadsheetml/2006/main" count="93" uniqueCount="78">
  <si>
    <t xml:space="preserve">ITEM </t>
  </si>
  <si>
    <t>SERVICIO</t>
  </si>
  <si>
    <t>DESCRIPCIÓN TECNICA</t>
  </si>
  <si>
    <t>UNIDAD DE MEDIDA</t>
  </si>
  <si>
    <t>CANTIDAD</t>
  </si>
  <si>
    <t>VALOR UNITARIO SIN IVA</t>
  </si>
  <si>
    <t>TARIFA DE IVA</t>
  </si>
  <si>
    <t>VALOR TOTAL CON IVA</t>
  </si>
  <si>
    <t>Suministro de equipos,mobiliario y elementos técnicos</t>
  </si>
  <si>
    <t>Incluye carpas, sillas, mesas, sonido, proyección (pantallas,</t>
  </si>
  <si>
    <t>videobeam), tarimas, entre otros.</t>
  </si>
  <si>
    <t>Unidad</t>
  </si>
  <si>
    <t>Pendones,volantes, afiches, brochures, piezas gráficas impresas y digitales para campañas y eventos</t>
  </si>
  <si>
    <t>Gestión y adecuación de</t>
  </si>
  <si>
    <t>locaciones</t>
  </si>
  <si>
    <t>Incluye permisos, reservas, logística de acceso, adecuación</t>
  </si>
  <si>
    <t>técnica y estética del lugar, montaje y desmontaje de escenarios o puntos de atención institucional</t>
  </si>
  <si>
    <t>Apoyo humano</t>
  </si>
  <si>
    <t>para eventos</t>
  </si>
  <si>
    <t>Personal logístico, técnico, anfitriones, traductores (si aplica), personal de apoyo operativo</t>
  </si>
  <si>
    <t>Suministro de</t>
  </si>
  <si>
    <t>alimentación e</t>
  </si>
  <si>
    <t>hidratación</t>
  </si>
  <si>
    <t>Según el tipo de evento y público participante: refrigerios, almuerzos, catering, coffee break, anchetas</t>
  </si>
  <si>
    <t>Transporte</t>
  </si>
  <si>
    <t>Vehículos para desplazamiento de personal, materiales o</t>
  </si>
  <si>
    <t>equipos, tanto dentro como fuera del casco</t>
  </si>
  <si>
    <t>urbano</t>
  </si>
  <si>
    <t>Diseño y</t>
  </si>
  <si>
    <t>montaje de espacios institucionales</t>
  </si>
  <si>
    <t>Stand, puntos móviles de atención ciudadana, escenografía, decoración temática (navideña, infantil, etc)</t>
  </si>
  <si>
    <t>Difusión radial y multimedia</t>
  </si>
  <si>
    <t>Producción técnica del programa radial, cuñas,</t>
  </si>
  <si>
    <t>micros radiales, gestión de pauta y emisiones, coordinación con emisoras locales/comunitarias o</t>
  </si>
  <si>
    <t>plataformas digitales con todo el montaje para su</t>
  </si>
  <si>
    <t>adecuada transmisión por plataformas digitales</t>
  </si>
  <si>
    <t>Impresión y apoyo en diseño de material de formación</t>
  </si>
  <si>
    <t>Cartillas, manuales,guias, formatos y kits pedagógicos</t>
  </si>
  <si>
    <t>para trabajo comunitario o interno</t>
  </si>
  <si>
    <t>Organización de</t>
  </si>
  <si>
    <t>eventos conmemorativos y/o especiales</t>
  </si>
  <si>
    <t>Soporte log ístico para convocatorias,espacios</t>
  </si>
  <si>
    <t>adecuados,alimentación, ayudas pedagógicas</t>
  </si>
  <si>
    <t>transporte, entre ellos: Día del niño Actividades</t>
  </si>
  <si>
    <t>lúdicas, recreativas, obsequios, decoración,</t>
  </si>
  <si>
    <t>shows infantiles, alimentación infantil - Víctimas: acompañamiento técnico logístico en el día de la víctimas del conflicto armado y de los DDHH. Adquisición entrega organizada de kit escolares (mochilas, útiles, cuadernos, etc.) pc grupo</t>
  </si>
  <si>
    <t>objetivo.</t>
  </si>
  <si>
    <t>- Eventos navideños,entrega de obsequios,decoración</t>
  </si>
  <si>
    <t>temática, programación cultural comunitaria.</t>
  </si>
  <si>
    <t>- Eventos con la mesa</t>
  </si>
  <si>
    <t>interreligiosa del municipio Y acompañamento logístico Y de reconocimiento a los</t>
  </si>
  <si>
    <t>lideres religiosos. Semana del adulto mayor Eventos deportivos: logística, refrigerios, hidratación, transporte, uniformes ,premiación.</t>
  </si>
  <si>
    <t>- Eventos deportivos: logística, refrigerios,</t>
  </si>
  <si>
    <t>hidratación, transporte, uniformes premiación.</t>
  </si>
  <si>
    <t>- Fortalecimierto a lidere juveniles, personeros estudiantiles y CMJ.Día del maestro: reconocimientos  a la labor del maestro.  Dia de Ia mujer logística, refrigerios, reconocimiento, detalles, anchetas, capacitaciones,</t>
  </si>
  <si>
    <t>- Fortalecimiento en evento de juntas de acción comunal: logística, refrigerios, reconocimientos, detalle; a anchetas, capacitaciones, Adquisición y entrega de detalles navideños a población vulnerable, logística y cubrimiento</t>
  </si>
  <si>
    <t>Formación en</t>
  </si>
  <si>
    <t>Derechos Humanos</t>
  </si>
  <si>
    <t>Participación Ciudadana y otros</t>
  </si>
  <si>
    <t>Planeación y ejecución de talleres, seminarios o capacitaciones</t>
  </si>
  <si>
    <t>dirigidas a organizaciones sociales, líderes comunitarios, veedurías, población vulnerable, incluyendo producción de materiales, insumos pedagógicos, alimentación y certificación</t>
  </si>
  <si>
    <t>Socialización de planes, programas y metas institucionales</t>
  </si>
  <si>
    <t>Diseño, coordinación y ejecución de espacios institucionales para la divulgación de los planes estratégicos, programas y metas de la Personería Municipal de Girardota, dirigidos al personal de planta, colaboradores y contratistas vinculados a los procesos</t>
  </si>
  <si>
    <t>misionales de la entidad. Estas jornadas incluirán elementos logísticos como locaciones, ayudas audiovisuales, equipos técnicos, materiales, refrigerios y demás elementos necesarios para su adecuada realización.</t>
  </si>
  <si>
    <t>Servicio de hosting para sitio web</t>
  </si>
  <si>
    <t>Suministro de un servicio de</t>
  </si>
  <si>
    <t>hosting para el sitio web institucional,</t>
  </si>
  <si>
    <t>como herramienta esencial para garantizar el acceso continuo a la información pública, en cumplimiento de la Ley de Transparencia y Acceso a la Información como parte integral de los</t>
  </si>
  <si>
    <t>canales de atención al ciudadano</t>
  </si>
  <si>
    <t>Producción de material publicitario e informativo</t>
  </si>
  <si>
    <t>TOTAL</t>
  </si>
  <si>
    <t>VALOR PROMEDIO TOTAL</t>
  </si>
  <si>
    <t>SAMC001-2025</t>
  </si>
  <si>
    <t>APOYO EN LA EJECUCIÓN DE SERVICIOS INTEGRALES DE CARÁCTER OPERATIVO, LOGÍSTICO, TÉCNICO Y DE APOYO INSTITUCIONAL PARA LA PLANEACIÓN, ORGANIZACIÓN, COORDINACIÓN Y EJECUCIÓN DE LOS EVENTOS, JORNADAS TERRITORIALES, ACTIVIDADES COMUNITARIAS Y ACCIONES MISIONALES PROGRAMADAS DE LA PERSONERÍA MUNICIPAL DE GIRARDOTA EN CUMPLIMIENTO Y DESARROLLO DE LOS PLANES, PROGRAMAS, PROYECTOS Y METAS ESTABLECIDAS POR ENTIDAD</t>
  </si>
  <si>
    <t>PROVEEDOR 1</t>
  </si>
  <si>
    <t>PROVEEDOR 2</t>
  </si>
  <si>
    <t xml:space="preserve">NOTA: </t>
  </si>
  <si>
    <t xml:space="preserve">Los items anteriores serán desarrollados según la ficha ténica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</si>
</sst>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\ #,##0;[Red]\-&quot;$&quot;\ #,##0"/>
    <numFmt numFmtId="8" formatCode="&quot;$&quot;\ #,##0.00;[Red]\-&quot;$&quot;\ #,##0.00"/>
    <numFmt numFmtId="44" formatCode="_-&quot;$&quot;\ * #,##0.00_-;\-&quot;$&quot;\ * #,##0.00_-;_-&quot;$&quot;\ * &quot;-&quot;??_-;_-@_-"/>
  </numFmts>
  <fonts count="8" x14ac:knownFonts="1"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1"/>
      <color rgb="FF00000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AE9F8"/>
        <bgColor indexed="64"/>
      </patternFill>
    </fill>
    <fill>
      <patternFill patternType="solid">
        <fgColor theme="4" tint="0.79998168889431442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5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6" fontId="2" fillId="0" borderId="7" xfId="0" applyNumberFormat="1" applyFont="1" applyBorder="1" applyAlignment="1">
      <alignment vertical="center" wrapText="1"/>
    </xf>
    <xf numFmtId="6" fontId="2" fillId="0" borderId="4" xfId="0" applyNumberFormat="1" applyFont="1" applyBorder="1" applyAlignment="1">
      <alignment vertical="center" wrapText="1"/>
    </xf>
    <xf numFmtId="6" fontId="2" fillId="0" borderId="3" xfId="0" applyNumberFormat="1" applyFont="1" applyBorder="1" applyAlignment="1">
      <alignment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6" fontId="2" fillId="0" borderId="8" xfId="0" applyNumberFormat="1" applyFont="1" applyBorder="1" applyAlignment="1">
      <alignment vertical="center" wrapText="1"/>
    </xf>
    <xf numFmtId="6" fontId="2" fillId="0" borderId="10" xfId="0" applyNumberFormat="1" applyFont="1" applyBorder="1" applyAlignment="1">
      <alignment vertical="center" wrapText="1"/>
    </xf>
    <xf numFmtId="6" fontId="2" fillId="0" borderId="9" xfId="0" applyNumberFormat="1" applyFont="1" applyBorder="1" applyAlignment="1">
      <alignment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6" fontId="4" fillId="0" borderId="1" xfId="0" applyNumberFormat="1" applyFont="1" applyBorder="1"/>
    <xf numFmtId="0" fontId="4" fillId="3" borderId="12" xfId="0" applyFont="1" applyFill="1" applyBorder="1" applyAlignment="1">
      <alignment horizontal="center"/>
    </xf>
    <xf numFmtId="0" fontId="4" fillId="3" borderId="13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0" fillId="3" borderId="12" xfId="0" applyFill="1" applyBorder="1" applyAlignment="1">
      <alignment horizontal="center" wrapText="1"/>
    </xf>
    <xf numFmtId="0" fontId="0" fillId="3" borderId="13" xfId="0" applyFill="1" applyBorder="1" applyAlignment="1">
      <alignment horizontal="center" wrapText="1"/>
    </xf>
    <xf numFmtId="0" fontId="0" fillId="3" borderId="2" xfId="0" applyFill="1" applyBorder="1" applyAlignment="1">
      <alignment horizontal="center" wrapText="1"/>
    </xf>
    <xf numFmtId="44" fontId="0" fillId="0" borderId="7" xfId="1" applyFont="1" applyBorder="1" applyAlignment="1">
      <alignment horizontal="center" vertical="center"/>
    </xf>
    <xf numFmtId="44" fontId="0" fillId="0" borderId="3" xfId="1" applyFont="1" applyBorder="1" applyAlignment="1">
      <alignment horizontal="center" vertical="center"/>
    </xf>
    <xf numFmtId="44" fontId="1" fillId="2" borderId="11" xfId="1" applyFont="1" applyFill="1" applyBorder="1" applyAlignment="1">
      <alignment horizontal="center" vertical="center" wrapText="1"/>
    </xf>
    <xf numFmtId="44" fontId="2" fillId="0" borderId="8" xfId="1" applyFont="1" applyBorder="1" applyAlignment="1">
      <alignment vertical="center" wrapText="1"/>
    </xf>
    <xf numFmtId="44" fontId="2" fillId="0" borderId="10" xfId="1" applyFont="1" applyBorder="1" applyAlignment="1">
      <alignment vertical="center" wrapText="1"/>
    </xf>
    <xf numFmtId="44" fontId="0" fillId="0" borderId="4" xfId="1" applyFont="1" applyBorder="1" applyAlignment="1">
      <alignment horizontal="center" vertical="center"/>
    </xf>
    <xf numFmtId="44" fontId="0" fillId="0" borderId="0" xfId="1" applyFont="1" applyAlignment="1">
      <alignment vertical="center"/>
    </xf>
    <xf numFmtId="44" fontId="0" fillId="0" borderId="0" xfId="1" applyFont="1" applyBorder="1" applyAlignment="1">
      <alignment horizontal="center" vertical="center"/>
    </xf>
    <xf numFmtId="44" fontId="0" fillId="0" borderId="14" xfId="1" applyFont="1" applyBorder="1" applyAlignment="1">
      <alignment horizontal="center" vertical="center"/>
    </xf>
    <xf numFmtId="44" fontId="4" fillId="0" borderId="1" xfId="1" applyFont="1" applyBorder="1" applyAlignment="1">
      <alignment vertical="center"/>
    </xf>
    <xf numFmtId="0" fontId="0" fillId="3" borderId="12" xfId="0" applyFill="1" applyBorder="1" applyAlignment="1">
      <alignment wrapText="1"/>
    </xf>
    <xf numFmtId="0" fontId="0" fillId="3" borderId="13" xfId="0" applyFill="1" applyBorder="1" applyAlignment="1">
      <alignment wrapText="1"/>
    </xf>
    <xf numFmtId="0" fontId="0" fillId="3" borderId="2" xfId="0" applyFill="1" applyBorder="1" applyAlignment="1">
      <alignment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8" fontId="0" fillId="0" borderId="11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8" fontId="0" fillId="0" borderId="7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6" fillId="0" borderId="0" xfId="0" applyFont="1" applyAlignment="1">
      <alignment wrapText="1"/>
    </xf>
    <xf numFmtId="0" fontId="7" fillId="0" borderId="0" xfId="0" applyFont="1" applyAlignment="1">
      <alignment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2"/>
  <sheetViews>
    <sheetView tabSelected="1" topLeftCell="A46" zoomScale="80" zoomScaleNormal="80" workbookViewId="0">
      <selection activeCell="B52" sqref="B52"/>
    </sheetView>
  </sheetViews>
  <sheetFormatPr baseColWidth="10" defaultRowHeight="15" x14ac:dyDescent="0.25"/>
  <cols>
    <col min="1" max="1" width="11.140625" customWidth="1"/>
    <col min="2" max="2" width="25.42578125" customWidth="1"/>
    <col min="3" max="3" width="20.140625" customWidth="1"/>
    <col min="4" max="4" width="12.5703125" customWidth="1"/>
    <col min="6" max="6" width="20.140625" customWidth="1"/>
    <col min="7" max="7" width="17.28515625" customWidth="1"/>
    <col min="8" max="8" width="21.5703125" customWidth="1"/>
    <col min="9" max="9" width="22.28515625" style="36" customWidth="1"/>
    <col min="10" max="10" width="21.28515625" style="36" customWidth="1"/>
    <col min="11" max="11" width="20.42578125" style="36" customWidth="1"/>
    <col min="12" max="12" width="24" customWidth="1"/>
  </cols>
  <sheetData>
    <row r="1" spans="1:12" ht="15.75" thickBot="1" x14ac:dyDescent="0.3">
      <c r="A1" s="24" t="s">
        <v>72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6"/>
    </row>
    <row r="2" spans="1:12" ht="37.5" customHeight="1" thickBot="1" x14ac:dyDescent="0.3">
      <c r="A2" s="27" t="s">
        <v>73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9"/>
    </row>
    <row r="3" spans="1:12" ht="37.5" customHeight="1" thickBot="1" x14ac:dyDescent="0.3">
      <c r="A3" s="40"/>
      <c r="B3" s="41"/>
      <c r="C3" s="41"/>
      <c r="D3" s="41"/>
      <c r="E3" s="41"/>
      <c r="F3" s="43" t="s">
        <v>74</v>
      </c>
      <c r="G3" s="44"/>
      <c r="H3" s="45"/>
      <c r="I3" s="43" t="s">
        <v>75</v>
      </c>
      <c r="J3" s="44"/>
      <c r="K3" s="45"/>
      <c r="L3" s="42"/>
    </row>
    <row r="4" spans="1:12" ht="26.25" thickBot="1" x14ac:dyDescent="0.3">
      <c r="A4" s="1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19" t="s">
        <v>7</v>
      </c>
      <c r="I4" s="32" t="s">
        <v>5</v>
      </c>
      <c r="J4" s="32" t="s">
        <v>6</v>
      </c>
      <c r="K4" s="32" t="s">
        <v>7</v>
      </c>
      <c r="L4" s="19" t="s">
        <v>71</v>
      </c>
    </row>
    <row r="5" spans="1:12" ht="57" x14ac:dyDescent="0.25">
      <c r="A5" s="10">
        <v>1</v>
      </c>
      <c r="B5" s="13" t="s">
        <v>8</v>
      </c>
      <c r="C5" s="3" t="s">
        <v>9</v>
      </c>
      <c r="D5" s="10" t="s">
        <v>11</v>
      </c>
      <c r="E5" s="10">
        <v>1</v>
      </c>
      <c r="F5" s="7">
        <v>19400000</v>
      </c>
      <c r="G5" s="16">
        <v>3686000</v>
      </c>
      <c r="H5" s="16">
        <v>23086000</v>
      </c>
      <c r="I5" s="33">
        <v>19800000</v>
      </c>
      <c r="J5" s="30">
        <v>3762000</v>
      </c>
      <c r="K5" s="30">
        <v>23562000</v>
      </c>
      <c r="L5" s="46">
        <f>SUM(H5,K5)/2</f>
        <v>23324000</v>
      </c>
    </row>
    <row r="6" spans="1:12" ht="79.5" customHeight="1" thickBot="1" x14ac:dyDescent="0.3">
      <c r="A6" s="12"/>
      <c r="B6" s="15"/>
      <c r="C6" s="4" t="s">
        <v>10</v>
      </c>
      <c r="D6" s="12"/>
      <c r="E6" s="12"/>
      <c r="F6" s="9"/>
      <c r="G6" s="17"/>
      <c r="H6" s="17"/>
      <c r="I6" s="34"/>
      <c r="J6" s="31"/>
      <c r="K6" s="31"/>
      <c r="L6" s="47"/>
    </row>
    <row r="7" spans="1:12" ht="141" customHeight="1" x14ac:dyDescent="0.25">
      <c r="A7" s="10">
        <v>2</v>
      </c>
      <c r="B7" s="3" t="s">
        <v>69</v>
      </c>
      <c r="C7" s="13" t="s">
        <v>12</v>
      </c>
      <c r="D7" s="10" t="s">
        <v>11</v>
      </c>
      <c r="E7" s="10">
        <v>1</v>
      </c>
      <c r="F7" s="7">
        <v>2600000</v>
      </c>
      <c r="G7" s="16">
        <v>494000</v>
      </c>
      <c r="H7" s="18">
        <v>3094000</v>
      </c>
      <c r="I7" s="30">
        <v>2650000</v>
      </c>
      <c r="J7" s="37">
        <v>503500</v>
      </c>
      <c r="K7" s="30">
        <v>3153500</v>
      </c>
      <c r="L7" s="46">
        <f>SUM(H7,K7)/2</f>
        <v>3123750</v>
      </c>
    </row>
    <row r="8" spans="1:12" ht="15.75" thickBot="1" x14ac:dyDescent="0.3">
      <c r="A8" s="12"/>
      <c r="B8" s="4"/>
      <c r="C8" s="15"/>
      <c r="D8" s="12"/>
      <c r="E8" s="12"/>
      <c r="F8" s="9"/>
      <c r="G8" s="17"/>
      <c r="H8" s="18"/>
      <c r="I8" s="31"/>
      <c r="J8" s="38"/>
      <c r="K8" s="31"/>
      <c r="L8" s="47"/>
    </row>
    <row r="9" spans="1:12" ht="57" x14ac:dyDescent="0.25">
      <c r="A9" s="10">
        <v>3</v>
      </c>
      <c r="B9" s="3" t="s">
        <v>13</v>
      </c>
      <c r="C9" s="3" t="s">
        <v>15</v>
      </c>
      <c r="D9" s="10" t="s">
        <v>11</v>
      </c>
      <c r="E9" s="10">
        <v>1</v>
      </c>
      <c r="F9" s="7">
        <v>8800000</v>
      </c>
      <c r="G9" s="16">
        <v>1672000</v>
      </c>
      <c r="H9" s="7">
        <v>10472000</v>
      </c>
      <c r="I9" s="30">
        <v>8800000</v>
      </c>
      <c r="J9" s="30">
        <v>1672000</v>
      </c>
      <c r="K9" s="30">
        <v>10472000</v>
      </c>
      <c r="L9" s="46">
        <f>SUM(H9,K9)/2</f>
        <v>10472000</v>
      </c>
    </row>
    <row r="10" spans="1:12" ht="86.25" thickBot="1" x14ac:dyDescent="0.3">
      <c r="A10" s="12"/>
      <c r="B10" s="4" t="s">
        <v>14</v>
      </c>
      <c r="C10" s="4" t="s">
        <v>16</v>
      </c>
      <c r="D10" s="12"/>
      <c r="E10" s="12"/>
      <c r="F10" s="9"/>
      <c r="G10" s="17"/>
      <c r="H10" s="9"/>
      <c r="I10" s="31"/>
      <c r="J10" s="31"/>
      <c r="K10" s="31"/>
      <c r="L10" s="47"/>
    </row>
    <row r="11" spans="1:12" ht="99" customHeight="1" x14ac:dyDescent="0.25">
      <c r="A11" s="10">
        <v>4</v>
      </c>
      <c r="B11" s="3" t="s">
        <v>17</v>
      </c>
      <c r="C11" s="13" t="s">
        <v>19</v>
      </c>
      <c r="D11" s="10" t="s">
        <v>11</v>
      </c>
      <c r="E11" s="10">
        <v>1</v>
      </c>
      <c r="F11" s="7">
        <v>360000</v>
      </c>
      <c r="G11" s="7">
        <v>68400</v>
      </c>
      <c r="H11" s="7">
        <v>428400</v>
      </c>
      <c r="I11" s="30">
        <v>380000</v>
      </c>
      <c r="J11" s="30">
        <v>72200</v>
      </c>
      <c r="K11" s="30">
        <v>452200</v>
      </c>
      <c r="L11" s="46">
        <f>SUM(H11,K11)/2</f>
        <v>440300</v>
      </c>
    </row>
    <row r="12" spans="1:12" ht="15.75" thickBot="1" x14ac:dyDescent="0.3">
      <c r="A12" s="12"/>
      <c r="B12" s="4" t="s">
        <v>18</v>
      </c>
      <c r="C12" s="15"/>
      <c r="D12" s="12"/>
      <c r="E12" s="12"/>
      <c r="F12" s="9"/>
      <c r="G12" s="9"/>
      <c r="H12" s="9"/>
      <c r="I12" s="31"/>
      <c r="J12" s="31"/>
      <c r="K12" s="31"/>
      <c r="L12" s="47"/>
    </row>
    <row r="13" spans="1:12" ht="126.75" customHeight="1" x14ac:dyDescent="0.25">
      <c r="A13" s="10">
        <v>5</v>
      </c>
      <c r="B13" s="3" t="s">
        <v>20</v>
      </c>
      <c r="C13" s="13" t="s">
        <v>23</v>
      </c>
      <c r="D13" s="10" t="s">
        <v>11</v>
      </c>
      <c r="E13" s="10">
        <v>1</v>
      </c>
      <c r="F13" s="7">
        <v>290000</v>
      </c>
      <c r="G13" s="16">
        <v>55100</v>
      </c>
      <c r="H13" s="7">
        <v>345100</v>
      </c>
      <c r="I13" s="30">
        <v>290000</v>
      </c>
      <c r="J13" s="30">
        <v>55100</v>
      </c>
      <c r="K13" s="30">
        <v>345100</v>
      </c>
      <c r="L13" s="48">
        <f>SUM(H13,K13)/2</f>
        <v>345100</v>
      </c>
    </row>
    <row r="14" spans="1:12" x14ac:dyDescent="0.25">
      <c r="A14" s="11"/>
      <c r="B14" s="3" t="s">
        <v>21</v>
      </c>
      <c r="C14" s="14"/>
      <c r="D14" s="11"/>
      <c r="E14" s="11"/>
      <c r="F14" s="8"/>
      <c r="G14" s="18"/>
      <c r="H14" s="8"/>
      <c r="I14" s="35"/>
      <c r="J14" s="35"/>
      <c r="K14" s="35"/>
      <c r="L14" s="49"/>
    </row>
    <row r="15" spans="1:12" ht="15.75" thickBot="1" x14ac:dyDescent="0.3">
      <c r="A15" s="12"/>
      <c r="B15" s="4" t="s">
        <v>22</v>
      </c>
      <c r="C15" s="15"/>
      <c r="D15" s="12"/>
      <c r="E15" s="12"/>
      <c r="F15" s="9"/>
      <c r="G15" s="17"/>
      <c r="H15" s="9"/>
      <c r="I15" s="31"/>
      <c r="J15" s="31"/>
      <c r="K15" s="31"/>
      <c r="L15" s="50"/>
    </row>
    <row r="16" spans="1:12" ht="57" x14ac:dyDescent="0.25">
      <c r="A16" s="10">
        <v>6</v>
      </c>
      <c r="B16" s="13" t="s">
        <v>24</v>
      </c>
      <c r="C16" s="3" t="s">
        <v>25</v>
      </c>
      <c r="D16" s="10" t="s">
        <v>11</v>
      </c>
      <c r="E16" s="10">
        <v>1</v>
      </c>
      <c r="F16" s="7">
        <v>1100000</v>
      </c>
      <c r="G16" s="16">
        <v>209000</v>
      </c>
      <c r="H16" s="7">
        <v>1309000</v>
      </c>
      <c r="I16" s="30">
        <v>1100000</v>
      </c>
      <c r="J16" s="30">
        <v>209000</v>
      </c>
      <c r="K16" s="30">
        <v>1309000</v>
      </c>
      <c r="L16" s="48">
        <f>SUM(H16,K16)/2</f>
        <v>1309000</v>
      </c>
    </row>
    <row r="17" spans="1:12" ht="42.75" x14ac:dyDescent="0.25">
      <c r="A17" s="11"/>
      <c r="B17" s="14"/>
      <c r="C17" s="3" t="s">
        <v>26</v>
      </c>
      <c r="D17" s="11"/>
      <c r="E17" s="11"/>
      <c r="F17" s="8"/>
      <c r="G17" s="18"/>
      <c r="H17" s="8"/>
      <c r="I17" s="35"/>
      <c r="J17" s="35"/>
      <c r="K17" s="35"/>
      <c r="L17" s="49"/>
    </row>
    <row r="18" spans="1:12" ht="15.75" thickBot="1" x14ac:dyDescent="0.3">
      <c r="A18" s="12"/>
      <c r="B18" s="15"/>
      <c r="C18" s="4" t="s">
        <v>27</v>
      </c>
      <c r="D18" s="12"/>
      <c r="E18" s="12"/>
      <c r="F18" s="9"/>
      <c r="G18" s="17"/>
      <c r="H18" s="9"/>
      <c r="I18" s="31"/>
      <c r="J18" s="31"/>
      <c r="K18" s="31"/>
      <c r="L18" s="50"/>
    </row>
    <row r="19" spans="1:12" ht="99" customHeight="1" x14ac:dyDescent="0.25">
      <c r="A19" s="10">
        <v>7</v>
      </c>
      <c r="B19" s="3" t="s">
        <v>28</v>
      </c>
      <c r="C19" s="13" t="s">
        <v>30</v>
      </c>
      <c r="D19" s="10" t="s">
        <v>11</v>
      </c>
      <c r="E19" s="10">
        <v>1</v>
      </c>
      <c r="F19" s="7">
        <v>2050000</v>
      </c>
      <c r="G19" s="16">
        <v>389500</v>
      </c>
      <c r="H19" s="7">
        <v>2439500</v>
      </c>
      <c r="I19" s="30">
        <v>2050000</v>
      </c>
      <c r="J19" s="30">
        <v>389500</v>
      </c>
      <c r="K19" s="30">
        <v>2439500</v>
      </c>
      <c r="L19" s="48">
        <f>SUM(H19,K19)/2</f>
        <v>2439500</v>
      </c>
    </row>
    <row r="20" spans="1:12" ht="29.25" thickBot="1" x14ac:dyDescent="0.3">
      <c r="A20" s="12"/>
      <c r="B20" s="4" t="s">
        <v>29</v>
      </c>
      <c r="C20" s="15"/>
      <c r="D20" s="12"/>
      <c r="E20" s="12"/>
      <c r="F20" s="9"/>
      <c r="G20" s="17"/>
      <c r="H20" s="9"/>
      <c r="I20" s="31"/>
      <c r="J20" s="31"/>
      <c r="K20" s="31"/>
      <c r="L20" s="50"/>
    </row>
    <row r="21" spans="1:12" ht="42.75" x14ac:dyDescent="0.25">
      <c r="A21" s="10">
        <v>8</v>
      </c>
      <c r="B21" s="13" t="s">
        <v>31</v>
      </c>
      <c r="C21" s="3" t="s">
        <v>32</v>
      </c>
      <c r="D21" s="10" t="s">
        <v>11</v>
      </c>
      <c r="E21" s="10">
        <v>1</v>
      </c>
      <c r="F21" s="7">
        <v>25750000</v>
      </c>
      <c r="G21" s="16">
        <v>4892500</v>
      </c>
      <c r="H21" s="7">
        <v>30642500</v>
      </c>
      <c r="I21" s="30">
        <v>25750000</v>
      </c>
      <c r="J21" s="30">
        <v>4892500</v>
      </c>
      <c r="K21" s="30">
        <v>30642500</v>
      </c>
      <c r="L21" s="48">
        <f>SUM(H21,K21)/2</f>
        <v>30642500</v>
      </c>
    </row>
    <row r="22" spans="1:12" ht="99.75" x14ac:dyDescent="0.25">
      <c r="A22" s="11"/>
      <c r="B22" s="14"/>
      <c r="C22" s="3" t="s">
        <v>33</v>
      </c>
      <c r="D22" s="11"/>
      <c r="E22" s="11"/>
      <c r="F22" s="8"/>
      <c r="G22" s="18"/>
      <c r="H22" s="8"/>
      <c r="I22" s="35"/>
      <c r="J22" s="35"/>
      <c r="K22" s="35"/>
      <c r="L22" s="49"/>
    </row>
    <row r="23" spans="1:12" ht="42.75" x14ac:dyDescent="0.25">
      <c r="A23" s="11"/>
      <c r="B23" s="14"/>
      <c r="C23" s="3" t="s">
        <v>34</v>
      </c>
      <c r="D23" s="11"/>
      <c r="E23" s="11"/>
      <c r="F23" s="8"/>
      <c r="G23" s="18"/>
      <c r="H23" s="8"/>
      <c r="I23" s="35"/>
      <c r="J23" s="35"/>
      <c r="K23" s="35"/>
      <c r="L23" s="49"/>
    </row>
    <row r="24" spans="1:12" ht="57.75" thickBot="1" x14ac:dyDescent="0.3">
      <c r="A24" s="12"/>
      <c r="B24" s="15"/>
      <c r="C24" s="4" t="s">
        <v>35</v>
      </c>
      <c r="D24" s="12"/>
      <c r="E24" s="12"/>
      <c r="F24" s="9"/>
      <c r="G24" s="17"/>
      <c r="H24" s="9"/>
      <c r="I24" s="31"/>
      <c r="J24" s="31"/>
      <c r="K24" s="31"/>
      <c r="L24" s="50"/>
    </row>
    <row r="25" spans="1:12" ht="57" x14ac:dyDescent="0.25">
      <c r="A25" s="10">
        <v>9</v>
      </c>
      <c r="B25" s="13" t="s">
        <v>36</v>
      </c>
      <c r="C25" s="3" t="s">
        <v>37</v>
      </c>
      <c r="D25" s="10" t="s">
        <v>11</v>
      </c>
      <c r="E25" s="10">
        <v>1</v>
      </c>
      <c r="F25" s="7">
        <v>270000</v>
      </c>
      <c r="G25" s="16">
        <v>51300</v>
      </c>
      <c r="H25" s="7">
        <v>321300</v>
      </c>
      <c r="I25" s="30">
        <v>270000</v>
      </c>
      <c r="J25" s="30">
        <v>51300</v>
      </c>
      <c r="K25" s="30">
        <v>321300</v>
      </c>
      <c r="L25" s="48">
        <f>SUM(H25,K25)/2</f>
        <v>321300</v>
      </c>
    </row>
    <row r="26" spans="1:12" ht="43.5" thickBot="1" x14ac:dyDescent="0.3">
      <c r="A26" s="12"/>
      <c r="B26" s="15"/>
      <c r="C26" s="4" t="s">
        <v>38</v>
      </c>
      <c r="D26" s="12"/>
      <c r="E26" s="12"/>
      <c r="F26" s="9"/>
      <c r="G26" s="17"/>
      <c r="H26" s="9"/>
      <c r="I26" s="31"/>
      <c r="J26" s="31"/>
      <c r="K26" s="31"/>
      <c r="L26" s="50"/>
    </row>
    <row r="27" spans="1:12" ht="57" x14ac:dyDescent="0.25">
      <c r="A27" s="10">
        <v>10</v>
      </c>
      <c r="B27" s="3" t="s">
        <v>39</v>
      </c>
      <c r="C27" s="3" t="s">
        <v>41</v>
      </c>
      <c r="D27" s="10" t="s">
        <v>11</v>
      </c>
      <c r="E27" s="10">
        <v>1</v>
      </c>
      <c r="F27" s="7">
        <v>22500000</v>
      </c>
      <c r="G27" s="16">
        <v>4275000</v>
      </c>
      <c r="H27" s="18">
        <v>26775000</v>
      </c>
      <c r="I27" s="30">
        <v>22600000</v>
      </c>
      <c r="J27" s="30">
        <v>4294000</v>
      </c>
      <c r="K27" s="30">
        <v>26894000</v>
      </c>
      <c r="L27" s="48">
        <f>SUM(H27,K27)/2</f>
        <v>26834500</v>
      </c>
    </row>
    <row r="28" spans="1:12" ht="72" customHeight="1" x14ac:dyDescent="0.25">
      <c r="A28" s="11"/>
      <c r="B28" s="3" t="s">
        <v>40</v>
      </c>
      <c r="C28" s="3" t="s">
        <v>42</v>
      </c>
      <c r="D28" s="11"/>
      <c r="E28" s="11"/>
      <c r="F28" s="8"/>
      <c r="G28" s="18"/>
      <c r="H28" s="18"/>
      <c r="I28" s="35"/>
      <c r="J28" s="35"/>
      <c r="K28" s="35"/>
      <c r="L28" s="49"/>
    </row>
    <row r="29" spans="1:12" ht="77.25" customHeight="1" x14ac:dyDescent="0.25">
      <c r="A29" s="11"/>
      <c r="B29" s="5"/>
      <c r="C29" s="3" t="s">
        <v>43</v>
      </c>
      <c r="D29" s="11"/>
      <c r="E29" s="11"/>
      <c r="F29" s="8"/>
      <c r="G29" s="18"/>
      <c r="H29" s="18"/>
      <c r="I29" s="35"/>
      <c r="J29" s="35"/>
      <c r="K29" s="35"/>
      <c r="L29" s="49"/>
    </row>
    <row r="30" spans="1:12" ht="73.5" customHeight="1" x14ac:dyDescent="0.25">
      <c r="A30" s="11"/>
      <c r="B30" s="5"/>
      <c r="C30" s="3" t="s">
        <v>44</v>
      </c>
      <c r="D30" s="11"/>
      <c r="E30" s="11"/>
      <c r="F30" s="8"/>
      <c r="G30" s="18"/>
      <c r="H30" s="18"/>
      <c r="I30" s="35"/>
      <c r="J30" s="35"/>
      <c r="K30" s="35"/>
      <c r="L30" s="49"/>
    </row>
    <row r="31" spans="1:12" ht="199.5" x14ac:dyDescent="0.25">
      <c r="A31" s="11"/>
      <c r="B31" s="5"/>
      <c r="C31" s="3" t="s">
        <v>45</v>
      </c>
      <c r="D31" s="11"/>
      <c r="E31" s="11"/>
      <c r="F31" s="8"/>
      <c r="G31" s="18"/>
      <c r="H31" s="18"/>
      <c r="I31" s="35"/>
      <c r="J31" s="35"/>
      <c r="K31" s="35"/>
      <c r="L31" s="49"/>
    </row>
    <row r="32" spans="1:12" x14ac:dyDescent="0.25">
      <c r="A32" s="11"/>
      <c r="B32" s="5"/>
      <c r="C32" s="3" t="s">
        <v>46</v>
      </c>
      <c r="D32" s="11"/>
      <c r="E32" s="11"/>
      <c r="F32" s="8"/>
      <c r="G32" s="18"/>
      <c r="H32" s="18"/>
      <c r="I32" s="35"/>
      <c r="J32" s="35"/>
      <c r="K32" s="35"/>
      <c r="L32" s="49"/>
    </row>
    <row r="33" spans="1:12" ht="126.75" customHeight="1" x14ac:dyDescent="0.25">
      <c r="A33" s="11"/>
      <c r="B33" s="5"/>
      <c r="C33" s="3" t="s">
        <v>47</v>
      </c>
      <c r="D33" s="11"/>
      <c r="E33" s="11"/>
      <c r="F33" s="8"/>
      <c r="G33" s="18"/>
      <c r="H33" s="18"/>
      <c r="I33" s="35"/>
      <c r="J33" s="35"/>
      <c r="K33" s="35"/>
      <c r="L33" s="49"/>
    </row>
    <row r="34" spans="1:12" ht="92.25" customHeight="1" x14ac:dyDescent="0.25">
      <c r="A34" s="11"/>
      <c r="B34" s="5"/>
      <c r="C34" s="3" t="s">
        <v>48</v>
      </c>
      <c r="D34" s="11"/>
      <c r="E34" s="11"/>
      <c r="F34" s="8"/>
      <c r="G34" s="18"/>
      <c r="H34" s="18"/>
      <c r="I34" s="35"/>
      <c r="J34" s="35"/>
      <c r="K34" s="35"/>
      <c r="L34" s="49"/>
    </row>
    <row r="35" spans="1:12" ht="56.25" customHeight="1" x14ac:dyDescent="0.25">
      <c r="A35" s="11"/>
      <c r="B35" s="5"/>
      <c r="C35" s="3" t="s">
        <v>49</v>
      </c>
      <c r="D35" s="11"/>
      <c r="E35" s="11"/>
      <c r="F35" s="8"/>
      <c r="G35" s="18"/>
      <c r="H35" s="18"/>
      <c r="I35" s="35"/>
      <c r="J35" s="35"/>
      <c r="K35" s="35"/>
      <c r="L35" s="49"/>
    </row>
    <row r="36" spans="1:12" ht="114" customHeight="1" x14ac:dyDescent="0.25">
      <c r="A36" s="11"/>
      <c r="B36" s="5"/>
      <c r="C36" s="3" t="s">
        <v>50</v>
      </c>
      <c r="D36" s="11"/>
      <c r="E36" s="11"/>
      <c r="F36" s="8"/>
      <c r="G36" s="18"/>
      <c r="H36" s="18"/>
      <c r="I36" s="35"/>
      <c r="J36" s="35"/>
      <c r="K36" s="35"/>
      <c r="L36" s="49"/>
    </row>
    <row r="37" spans="1:12" ht="186.75" customHeight="1" x14ac:dyDescent="0.25">
      <c r="A37" s="11"/>
      <c r="B37" s="5"/>
      <c r="C37" s="3" t="s">
        <v>51</v>
      </c>
      <c r="D37" s="11"/>
      <c r="E37" s="11"/>
      <c r="F37" s="8"/>
      <c r="G37" s="18"/>
      <c r="H37" s="18"/>
      <c r="I37" s="35"/>
      <c r="J37" s="35"/>
      <c r="K37" s="35"/>
      <c r="L37" s="49"/>
    </row>
    <row r="38" spans="1:12" ht="88.5" customHeight="1" x14ac:dyDescent="0.25">
      <c r="A38" s="11"/>
      <c r="B38" s="5"/>
      <c r="C38" s="3" t="s">
        <v>52</v>
      </c>
      <c r="D38" s="11"/>
      <c r="E38" s="11"/>
      <c r="F38" s="8"/>
      <c r="G38" s="18"/>
      <c r="H38" s="18"/>
      <c r="I38" s="35"/>
      <c r="J38" s="35"/>
      <c r="K38" s="35"/>
      <c r="L38" s="49"/>
    </row>
    <row r="39" spans="1:12" ht="108" customHeight="1" x14ac:dyDescent="0.25">
      <c r="A39" s="11"/>
      <c r="B39" s="5"/>
      <c r="C39" s="3" t="s">
        <v>53</v>
      </c>
      <c r="D39" s="11"/>
      <c r="E39" s="11"/>
      <c r="F39" s="8"/>
      <c r="G39" s="18"/>
      <c r="H39" s="18"/>
      <c r="I39" s="35"/>
      <c r="J39" s="35"/>
      <c r="K39" s="35"/>
      <c r="L39" s="49"/>
    </row>
    <row r="40" spans="1:12" ht="246" customHeight="1" x14ac:dyDescent="0.25">
      <c r="A40" s="11"/>
      <c r="B40" s="5"/>
      <c r="C40" s="3" t="s">
        <v>54</v>
      </c>
      <c r="D40" s="11"/>
      <c r="E40" s="11"/>
      <c r="F40" s="8"/>
      <c r="G40" s="18"/>
      <c r="H40" s="18"/>
      <c r="I40" s="35"/>
      <c r="J40" s="35"/>
      <c r="K40" s="35"/>
      <c r="L40" s="49"/>
    </row>
    <row r="41" spans="1:12" ht="273" customHeight="1" thickBot="1" x14ac:dyDescent="0.3">
      <c r="A41" s="12"/>
      <c r="B41" s="6"/>
      <c r="C41" s="4" t="s">
        <v>55</v>
      </c>
      <c r="D41" s="12"/>
      <c r="E41" s="12"/>
      <c r="F41" s="9"/>
      <c r="G41" s="17"/>
      <c r="H41" s="18"/>
      <c r="I41" s="31"/>
      <c r="J41" s="31"/>
      <c r="K41" s="31"/>
      <c r="L41" s="50"/>
    </row>
    <row r="42" spans="1:12" ht="160.5" customHeight="1" x14ac:dyDescent="0.25">
      <c r="A42" s="10">
        <v>11</v>
      </c>
      <c r="B42" s="3" t="s">
        <v>56</v>
      </c>
      <c r="C42" s="3" t="s">
        <v>59</v>
      </c>
      <c r="D42" s="10" t="s">
        <v>11</v>
      </c>
      <c r="E42" s="10">
        <v>1</v>
      </c>
      <c r="F42" s="7">
        <v>2000000</v>
      </c>
      <c r="G42" s="16">
        <v>380000</v>
      </c>
      <c r="H42" s="7">
        <v>2380000</v>
      </c>
      <c r="I42" s="30">
        <v>2000000</v>
      </c>
      <c r="J42" s="30">
        <v>380000</v>
      </c>
      <c r="K42" s="30">
        <v>2380000</v>
      </c>
      <c r="L42" s="48">
        <f>SUM(H42,K42)/2</f>
        <v>2380000</v>
      </c>
    </row>
    <row r="43" spans="1:12" ht="249.75" customHeight="1" x14ac:dyDescent="0.25">
      <c r="A43" s="11"/>
      <c r="B43" s="3" t="s">
        <v>57</v>
      </c>
      <c r="C43" s="3" t="s">
        <v>60</v>
      </c>
      <c r="D43" s="11"/>
      <c r="E43" s="11"/>
      <c r="F43" s="8"/>
      <c r="G43" s="18"/>
      <c r="H43" s="8"/>
      <c r="I43" s="35"/>
      <c r="J43" s="35"/>
      <c r="K43" s="35"/>
      <c r="L43" s="49"/>
    </row>
    <row r="44" spans="1:12" ht="29.25" thickBot="1" x14ac:dyDescent="0.3">
      <c r="A44" s="12"/>
      <c r="B44" s="4" t="s">
        <v>58</v>
      </c>
      <c r="C44" s="6"/>
      <c r="D44" s="12"/>
      <c r="E44" s="12"/>
      <c r="F44" s="9"/>
      <c r="G44" s="17"/>
      <c r="H44" s="9"/>
      <c r="I44" s="31"/>
      <c r="J44" s="31"/>
      <c r="K44" s="31"/>
      <c r="L44" s="50"/>
    </row>
    <row r="45" spans="1:12" ht="302.25" customHeight="1" x14ac:dyDescent="0.25">
      <c r="A45" s="10">
        <v>12</v>
      </c>
      <c r="B45" s="13" t="s">
        <v>61</v>
      </c>
      <c r="C45" s="3" t="s">
        <v>62</v>
      </c>
      <c r="D45" s="10" t="s">
        <v>11</v>
      </c>
      <c r="E45" s="10">
        <v>1</v>
      </c>
      <c r="F45" s="7">
        <v>2600000</v>
      </c>
      <c r="G45" s="16">
        <v>494000</v>
      </c>
      <c r="H45" s="7">
        <v>3094000</v>
      </c>
      <c r="I45" s="30">
        <v>2650000</v>
      </c>
      <c r="J45" s="30">
        <v>503500</v>
      </c>
      <c r="K45" s="30">
        <v>3153500</v>
      </c>
      <c r="L45" s="48">
        <f>SUM(H45,K45)/2</f>
        <v>3123750</v>
      </c>
    </row>
    <row r="46" spans="1:12" ht="200.25" thickBot="1" x14ac:dyDescent="0.3">
      <c r="A46" s="12"/>
      <c r="B46" s="15"/>
      <c r="C46" s="4" t="s">
        <v>63</v>
      </c>
      <c r="D46" s="12"/>
      <c r="E46" s="12"/>
      <c r="F46" s="9"/>
      <c r="G46" s="17"/>
      <c r="H46" s="9"/>
      <c r="I46" s="31"/>
      <c r="J46" s="31"/>
      <c r="K46" s="31"/>
      <c r="L46" s="50"/>
    </row>
    <row r="47" spans="1:12" ht="28.5" x14ac:dyDescent="0.25">
      <c r="A47" s="10">
        <v>13</v>
      </c>
      <c r="B47" s="13" t="s">
        <v>64</v>
      </c>
      <c r="C47" s="3" t="s">
        <v>65</v>
      </c>
      <c r="D47" s="10" t="s">
        <v>11</v>
      </c>
      <c r="E47" s="10">
        <v>1</v>
      </c>
      <c r="F47" s="7">
        <v>3100000</v>
      </c>
      <c r="G47" s="16">
        <v>589000</v>
      </c>
      <c r="H47" s="7">
        <v>3689000</v>
      </c>
      <c r="I47" s="30">
        <v>3150000</v>
      </c>
      <c r="J47" s="30">
        <v>598500</v>
      </c>
      <c r="K47" s="30">
        <v>3748500</v>
      </c>
      <c r="L47" s="48">
        <f>SUM(H47,K47)/2</f>
        <v>3718750</v>
      </c>
    </row>
    <row r="48" spans="1:12" ht="28.5" x14ac:dyDescent="0.25">
      <c r="A48" s="11"/>
      <c r="B48" s="14"/>
      <c r="C48" s="3" t="s">
        <v>66</v>
      </c>
      <c r="D48" s="11"/>
      <c r="E48" s="11"/>
      <c r="F48" s="8"/>
      <c r="G48" s="18"/>
      <c r="H48" s="8"/>
      <c r="I48" s="35"/>
      <c r="J48" s="35"/>
      <c r="K48" s="35"/>
      <c r="L48" s="49"/>
    </row>
    <row r="49" spans="1:12" ht="194.25" customHeight="1" x14ac:dyDescent="0.25">
      <c r="A49" s="11"/>
      <c r="B49" s="14"/>
      <c r="C49" s="3" t="s">
        <v>67</v>
      </c>
      <c r="D49" s="11"/>
      <c r="E49" s="11"/>
      <c r="F49" s="8"/>
      <c r="G49" s="18"/>
      <c r="H49" s="8"/>
      <c r="I49" s="35"/>
      <c r="J49" s="35"/>
      <c r="K49" s="35"/>
      <c r="L49" s="49"/>
    </row>
    <row r="50" spans="1:12" ht="67.5" customHeight="1" thickBot="1" x14ac:dyDescent="0.3">
      <c r="A50" s="12"/>
      <c r="B50" s="15"/>
      <c r="C50" s="4" t="s">
        <v>68</v>
      </c>
      <c r="D50" s="12"/>
      <c r="E50" s="12"/>
      <c r="F50" s="9"/>
      <c r="G50" s="17"/>
      <c r="H50" s="9"/>
      <c r="I50" s="31"/>
      <c r="J50" s="31"/>
      <c r="K50" s="31"/>
      <c r="L50" s="50"/>
    </row>
    <row r="51" spans="1:12" ht="15.75" thickBot="1" x14ac:dyDescent="0.3">
      <c r="A51" s="20" t="s">
        <v>70</v>
      </c>
      <c r="B51" s="21"/>
      <c r="C51" s="21"/>
      <c r="D51" s="21"/>
      <c r="E51" s="21"/>
      <c r="F51" s="21"/>
      <c r="G51" s="22"/>
      <c r="H51" s="23">
        <f>SUM(H5:H50)</f>
        <v>108075800</v>
      </c>
      <c r="K51" s="39">
        <f>SUM(K5:K50)</f>
        <v>108873100</v>
      </c>
      <c r="L51" s="39">
        <f>SUM(L5:L50)</f>
        <v>108474450</v>
      </c>
    </row>
    <row r="52" spans="1:12" ht="105" x14ac:dyDescent="0.35">
      <c r="A52" s="52" t="s">
        <v>76</v>
      </c>
      <c r="B52" s="51" t="s">
        <v>77</v>
      </c>
    </row>
  </sheetData>
  <mergeCells count="145">
    <mergeCell ref="A1:L1"/>
    <mergeCell ref="A2:L2"/>
    <mergeCell ref="F3:H3"/>
    <mergeCell ref="I3:K3"/>
    <mergeCell ref="J47:J50"/>
    <mergeCell ref="L47:L50"/>
    <mergeCell ref="K47:K50"/>
    <mergeCell ref="K27:K41"/>
    <mergeCell ref="L27:L41"/>
    <mergeCell ref="I42:I44"/>
    <mergeCell ref="J42:J44"/>
    <mergeCell ref="K42:K44"/>
    <mergeCell ref="L42:L44"/>
    <mergeCell ref="I45:I46"/>
    <mergeCell ref="J45:J46"/>
    <mergeCell ref="K45:K46"/>
    <mergeCell ref="L45:L46"/>
    <mergeCell ref="K19:K20"/>
    <mergeCell ref="L19:L20"/>
    <mergeCell ref="I21:I24"/>
    <mergeCell ref="J21:J24"/>
    <mergeCell ref="K21:K24"/>
    <mergeCell ref="L21:L24"/>
    <mergeCell ref="I25:I26"/>
    <mergeCell ref="J25:J26"/>
    <mergeCell ref="K25:K26"/>
    <mergeCell ref="L25:L26"/>
    <mergeCell ref="A51:G51"/>
    <mergeCell ref="J5:J6"/>
    <mergeCell ref="K5:K6"/>
    <mergeCell ref="L5:L6"/>
    <mergeCell ref="I7:I8"/>
    <mergeCell ref="J7:J8"/>
    <mergeCell ref="K7:K8"/>
    <mergeCell ref="L7:L8"/>
    <mergeCell ref="I9:I10"/>
    <mergeCell ref="J9:J10"/>
    <mergeCell ref="K9:K10"/>
    <mergeCell ref="L9:L10"/>
    <mergeCell ref="I11:I12"/>
    <mergeCell ref="J11:J12"/>
    <mergeCell ref="K11:K12"/>
    <mergeCell ref="L11:L12"/>
    <mergeCell ref="I13:I15"/>
    <mergeCell ref="J13:J15"/>
    <mergeCell ref="K13:K15"/>
    <mergeCell ref="L13:L15"/>
    <mergeCell ref="I16:I18"/>
    <mergeCell ref="J16:J18"/>
    <mergeCell ref="K16:K18"/>
    <mergeCell ref="L16:L18"/>
    <mergeCell ref="H5:H6"/>
    <mergeCell ref="A7:A8"/>
    <mergeCell ref="C7:C8"/>
    <mergeCell ref="D7:D8"/>
    <mergeCell ref="E7:E8"/>
    <mergeCell ref="F7:F8"/>
    <mergeCell ref="G7:G8"/>
    <mergeCell ref="I5:I6"/>
    <mergeCell ref="H7:H8"/>
    <mergeCell ref="A5:A6"/>
    <mergeCell ref="B5:B6"/>
    <mergeCell ref="D5:D6"/>
    <mergeCell ref="E5:E6"/>
    <mergeCell ref="F5:F6"/>
    <mergeCell ref="G5:G6"/>
    <mergeCell ref="H9:H10"/>
    <mergeCell ref="A11:A12"/>
    <mergeCell ref="C11:C12"/>
    <mergeCell ref="D11:D12"/>
    <mergeCell ref="E11:E12"/>
    <mergeCell ref="F11:F12"/>
    <mergeCell ref="G11:G12"/>
    <mergeCell ref="H11:H12"/>
    <mergeCell ref="A9:A10"/>
    <mergeCell ref="D9:D10"/>
    <mergeCell ref="E9:E10"/>
    <mergeCell ref="F9:F10"/>
    <mergeCell ref="G9:G10"/>
    <mergeCell ref="H13:H15"/>
    <mergeCell ref="A16:A18"/>
    <mergeCell ref="B16:B18"/>
    <mergeCell ref="D16:D18"/>
    <mergeCell ref="E16:E18"/>
    <mergeCell ref="F16:F18"/>
    <mergeCell ref="G16:G18"/>
    <mergeCell ref="H16:H18"/>
    <mergeCell ref="A13:A15"/>
    <mergeCell ref="C13:C15"/>
    <mergeCell ref="D13:D15"/>
    <mergeCell ref="E13:E15"/>
    <mergeCell ref="F13:F15"/>
    <mergeCell ref="G13:G15"/>
    <mergeCell ref="H19:H20"/>
    <mergeCell ref="A21:A24"/>
    <mergeCell ref="B21:B24"/>
    <mergeCell ref="D21:D24"/>
    <mergeCell ref="E21:E24"/>
    <mergeCell ref="F21:F24"/>
    <mergeCell ref="G21:G24"/>
    <mergeCell ref="H21:H24"/>
    <mergeCell ref="A19:A20"/>
    <mergeCell ref="C19:C20"/>
    <mergeCell ref="D19:D20"/>
    <mergeCell ref="E19:E20"/>
    <mergeCell ref="F19:F20"/>
    <mergeCell ref="G19:G20"/>
    <mergeCell ref="I19:I20"/>
    <mergeCell ref="J19:J20"/>
    <mergeCell ref="H25:H26"/>
    <mergeCell ref="A27:A41"/>
    <mergeCell ref="D27:D41"/>
    <mergeCell ref="E27:E41"/>
    <mergeCell ref="F27:F41"/>
    <mergeCell ref="G27:G41"/>
    <mergeCell ref="H27:H41"/>
    <mergeCell ref="A25:A26"/>
    <mergeCell ref="B25:B26"/>
    <mergeCell ref="D25:D26"/>
    <mergeCell ref="E25:E26"/>
    <mergeCell ref="F25:F26"/>
    <mergeCell ref="G25:G26"/>
    <mergeCell ref="I27:I41"/>
    <mergeCell ref="J27:J41"/>
    <mergeCell ref="H47:H50"/>
    <mergeCell ref="A47:A50"/>
    <mergeCell ref="B47:B50"/>
    <mergeCell ref="D47:D50"/>
    <mergeCell ref="E47:E50"/>
    <mergeCell ref="F47:F50"/>
    <mergeCell ref="G47:G50"/>
    <mergeCell ref="H42:H44"/>
    <mergeCell ref="A45:A46"/>
    <mergeCell ref="B45:B46"/>
    <mergeCell ref="D45:D46"/>
    <mergeCell ref="E45:E46"/>
    <mergeCell ref="F45:F46"/>
    <mergeCell ref="G45:G46"/>
    <mergeCell ref="H45:H46"/>
    <mergeCell ref="A42:A44"/>
    <mergeCell ref="D42:D44"/>
    <mergeCell ref="E42:E44"/>
    <mergeCell ref="F42:F44"/>
    <mergeCell ref="G42:G44"/>
    <mergeCell ref="I47:I5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Shirley Yuliana Gomez</dc:creator>
  <cp:lastModifiedBy>Camila Davila Cordoba</cp:lastModifiedBy>
  <dcterms:created xsi:type="dcterms:W3CDTF">2026-03-17T21:34:48Z</dcterms:created>
  <dcterms:modified xsi:type="dcterms:W3CDTF">2026-03-18T22:40:23Z</dcterms:modified>
</cp:coreProperties>
</file>