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fael Guzman\OneDrive\Escritorio\Balance Alameda\"/>
    </mc:Choice>
  </mc:AlternateContent>
  <bookViews>
    <workbookView xWindow="0" yWindow="0" windowWidth="20490" windowHeight="7635"/>
  </bookViews>
  <sheets>
    <sheet name="Acta Parcial 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\0">#REF!</definedName>
    <definedName name="_\00">#REF!</definedName>
    <definedName name="_\AA">[2]LIQUIDACION!#REF!</definedName>
    <definedName name="_\b">[3]STRSUMM0!#REF!</definedName>
    <definedName name="_\bb">[3]STRSUMM0!#REF!</definedName>
    <definedName name="_\E">#REF!</definedName>
    <definedName name="_\EE">#REF!</definedName>
    <definedName name="_\G">#REF!</definedName>
    <definedName name="_\k">'[4]7422CW00'!#REF!</definedName>
    <definedName name="_\l">[5]STRSUMM0!#REF!</definedName>
    <definedName name="_\M">#REF!</definedName>
    <definedName name="_\ñ">'[6]7422CW00'!#REF!</definedName>
    <definedName name="_\P">#REF!</definedName>
    <definedName name="_\R">#REF!</definedName>
    <definedName name="_\V">#REF!</definedName>
    <definedName name="__\a">#REF!</definedName>
    <definedName name="__\s">#REF!</definedName>
    <definedName name="____\X">ERR</definedName>
    <definedName name="____\Z">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ERR</definedName>
    <definedName name="__FS01">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ERR</definedName>
    <definedName name="_F10">#REF!</definedName>
    <definedName name="_FC">#REF!</definedName>
    <definedName name="_Fill" hidden="1">#REF!</definedName>
    <definedName name="_FS01">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ERR</definedName>
    <definedName name="AAA">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>[27]!absc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[39]!absc</definedName>
    <definedName name="APU_directos">#REF!</definedName>
    <definedName name="APU221.1">#REF!</definedName>
    <definedName name="APU221.2">#REF!</definedName>
    <definedName name="aq">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'Acta Parcial 3'!$A$1:$AQ$11</definedName>
    <definedName name="_xlnm.Print_Area">#N/A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ERR</definedName>
    <definedName name="ARP">#REF!</definedName>
    <definedName name="ARS">#REF!</definedName>
    <definedName name="as">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>ERR</definedName>
    <definedName name="COPIA1">#REF!</definedName>
    <definedName name="COPIA2">#REF!</definedName>
    <definedName name="copiao4">ERR</definedName>
    <definedName name="corri">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'[4]7422CW00'!#REF!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ERR</definedName>
    <definedName name="CUBS">#REF!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>[51]!FareWellStmnt</definedName>
    <definedName name="FaseProyecto">#REF!</definedName>
    <definedName name="FD">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ERR</definedName>
    <definedName name="FinePrint">[51]!FinePrint</definedName>
    <definedName name="FM">1.18</definedName>
    <definedName name="fnic">[55]Hoja1!$C$13</definedName>
    <definedName name="FO">1.32</definedName>
    <definedName name="FORDESCR">'[4]7422CW00'!#REF!</definedName>
    <definedName name="FORM_C3">[76]Hoja1!$A$33:$N$51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'[4]7422CW00'!#REF!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[21]Interc.tapones!$E$1:$E$65536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[21]Interc.válv.!$E$1:$E$65536</definedName>
    <definedName name="INV_11">'[82]PR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[27]!absc</definedName>
    <definedName name="LOCA1">[39]!absc</definedName>
    <definedName name="LOCALIZACION_Y_REPLANTEO">#REF!</definedName>
    <definedName name="LOGO">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'[41]LIQUIDA-NOMINA'!$H$3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ERR</definedName>
    <definedName name="Proponente">#REF!</definedName>
    <definedName name="PRUEBA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ERR</definedName>
    <definedName name="Reimbursement">"Reembolso"</definedName>
    <definedName name="reinicio">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'[4]7422CW00'!#REF!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ERR</definedName>
    <definedName name="SINGOLO">'[4]7422CW00'!#REF!</definedName>
    <definedName name="SISISIS">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'Acta Parcial 3'!#REF!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'Acta Parcial 3'!#REF!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'Acta Parcial 3'!#REF!</definedName>
    <definedName name="solver_pre" localSheetId="0" hidden="1">0.000001</definedName>
    <definedName name="solver_rel1" localSheetId="0" hidden="1">2</definedName>
    <definedName name="solver_rhs1" localSheetId="0" hidden="1">'Acta Parcial 3'!#REF!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>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'[101]PxQ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[57]Tablas!$H$1:$H$65536</definedName>
    <definedName name="SUPERFICIE">#REF!</definedName>
    <definedName name="sw">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[22]!absc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ERR</definedName>
    <definedName name="TERM">ERR</definedName>
    <definedName name="TÉRMINOS">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[19]INST!#REF!</definedName>
    <definedName name="uno">ERR</definedName>
    <definedName name="UOUIV" hidden="1">{"TAB1",#N/A,TRUE,"GENERAL";"TAB2",#N/A,TRUE,"GENERAL";"TAB3",#N/A,TRUE,"GENERAL";"TAB4",#N/A,TRUE,"GENERAL";"TAB5",#N/A,TRUE,"GENERAL"}</definedName>
    <definedName name="uriel">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AA11" i="1"/>
  <c r="W11" i="1"/>
  <c r="S11" i="1"/>
  <c r="N11" i="1"/>
  <c r="O11" i="1" s="1"/>
  <c r="AA10" i="1"/>
  <c r="W10" i="1"/>
  <c r="S10" i="1"/>
  <c r="N10" i="1"/>
  <c r="M10" i="1"/>
  <c r="AA9" i="1"/>
  <c r="W9" i="1"/>
  <c r="S9" i="1"/>
  <c r="N9" i="1"/>
  <c r="M9" i="1"/>
  <c r="AA8" i="1"/>
  <c r="W8" i="1"/>
  <c r="S8" i="1"/>
  <c r="N8" i="1"/>
  <c r="M8" i="1"/>
  <c r="AA7" i="1"/>
  <c r="W7" i="1"/>
  <c r="S7" i="1"/>
  <c r="N7" i="1"/>
  <c r="M7" i="1"/>
  <c r="AA6" i="1"/>
  <c r="U6" i="1"/>
  <c r="W6" i="1" s="1"/>
  <c r="S6" i="1"/>
  <c r="N6" i="1"/>
  <c r="M6" i="1"/>
  <c r="AA5" i="1"/>
  <c r="W5" i="1"/>
  <c r="S5" i="1"/>
  <c r="N5" i="1"/>
  <c r="M5" i="1"/>
  <c r="W4" i="1"/>
  <c r="S4" i="1"/>
  <c r="N4" i="1"/>
  <c r="M4" i="1"/>
  <c r="Y4" i="1" s="1"/>
  <c r="AA4" i="1" s="1"/>
  <c r="AA3" i="1"/>
  <c r="W3" i="1"/>
  <c r="S3" i="1"/>
  <c r="N3" i="1"/>
  <c r="O3" i="1" s="1"/>
  <c r="O5" i="1" l="1"/>
  <c r="O7" i="1"/>
  <c r="O8" i="1"/>
  <c r="O10" i="1"/>
  <c r="O4" i="1"/>
  <c r="O9" i="1"/>
  <c r="O6" i="1"/>
</calcChain>
</file>

<file path=xl/sharedStrings.xml><?xml version="1.0" encoding="utf-8"?>
<sst xmlns="http://schemas.openxmlformats.org/spreadsheetml/2006/main" count="56" uniqueCount="17">
  <si>
    <t>m2</t>
  </si>
  <si>
    <t>und</t>
  </si>
  <si>
    <t>m3</t>
  </si>
  <si>
    <t>kg</t>
  </si>
  <si>
    <t>un</t>
  </si>
  <si>
    <t>ml</t>
  </si>
  <si>
    <t>acero de refuerzo PDR 60000 PSI</t>
  </si>
  <si>
    <t>10,0 AREAS EXTERIORES CANAL</t>
  </si>
  <si>
    <t>Relleno en material seleccionado</t>
  </si>
  <si>
    <t>Concreto 3500 psi para fondo de canal e: 20 cm</t>
  </si>
  <si>
    <t>Concreto 3500 psi para paredes de canal e: 20 cm</t>
  </si>
  <si>
    <t>Placa en concreto de 4000 psi para circulacion sobre canal e: 20 cm, incluye vigas</t>
  </si>
  <si>
    <t>Andenes en concreto 3000 PSI, incluye malla electrosoldada.</t>
  </si>
  <si>
    <t xml:space="preserve">Suministro e Instalación de Banca en Concreto de Alta Resistencia prefabricada diseñada para soportar una compresión de 40 Mpa a los 28 días, con dimensiones mínimas de Altura 0.47m Ancho 0.54 m Largo 1.93 m; según diseño. </t>
  </si>
  <si>
    <t>Baranda metalicas para circulacion sobre canal</t>
  </si>
  <si>
    <t>Pack de siete maquinas biosaludables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</si>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</sst>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71" formatCode="_-* #,##0.00\ &quot;Pts&quot;_-;\-* #,##0.00\ &quot;Pts&quot;_-;_-* &quot;-&quot;??\ &quot;Pts&quot;_-;_-@_-"/>
  </numFmts>
  <fonts count="7">
    <font>
      <sz val="10"/>
      <name val="Arial"/>
      <charset val="134"/>
    </font>
    <font>
      <sz val="11"/>
      <color theme="1"/>
      <name val="Calibri"/>
      <charset val="134"/>
      <scheme val="minor"/>
    </font>
    <font>
      <sz val="12"/>
      <name val="Arial Narrow"/>
      <charset val="134"/>
    </font>
    <font>
      <sz val="11"/>
      <name val="Arial Narrow"/>
      <charset val="134"/>
    </font>
    <font>
      <sz val="10"/>
      <name val="Arial"/>
      <charset val="134"/>
    </font>
    <font>
      <sz val="11"/>
      <name val="Arial"/>
      <charset val="134"/>
    </font>
    <font>
      <b/>
      <sz val="11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1" fontId="4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2" fillId="0" borderId="0" xfId="2" applyFont="1"/>
    <xf numFmtId="0" fontId="3" fillId="0" borderId="0" xfId="2" applyFont="1"/>
    <xf numFmtId="2" fontId="5" fillId="0" borderId="0" xfId="3" applyNumberFormat="1" applyFont="1" applyFill="1" applyBorder="1" applyAlignment="1">
      <alignment horizontal="right" vertical="center" wrapText="1"/>
    </xf>
    <xf numFmtId="0" fontId="2" fillId="0" borderId="1" xfId="2" applyFont="1" applyBorder="1"/>
    <xf numFmtId="0" fontId="6" fillId="2" borderId="6" xfId="5" applyFont="1" applyFill="1" applyBorder="1" applyAlignment="1">
      <alignment vertical="center"/>
    </xf>
    <xf numFmtId="0" fontId="6" fillId="2" borderId="5" xfId="5" applyFont="1" applyFill="1" applyBorder="1" applyAlignment="1">
      <alignment vertical="center"/>
    </xf>
    <xf numFmtId="0" fontId="5" fillId="0" borderId="11" xfId="5" applyFont="1" applyBorder="1" applyAlignment="1">
      <alignment horizontal="center" vertical="center"/>
    </xf>
    <xf numFmtId="0" fontId="5" fillId="0" borderId="12" xfId="7" applyFont="1" applyBorder="1" applyAlignment="1">
      <alignment horizontal="center" vertical="center"/>
    </xf>
    <xf numFmtId="0" fontId="5" fillId="0" borderId="12" xfId="7" applyFont="1" applyBorder="1" applyAlignment="1">
      <alignment horizontal="left" vertical="center" wrapText="1"/>
    </xf>
    <xf numFmtId="4" fontId="5" fillId="0" borderId="12" xfId="3" applyNumberFormat="1" applyFont="1" applyBorder="1" applyAlignment="1">
      <alignment vertical="center" wrapText="1"/>
    </xf>
    <xf numFmtId="44" fontId="5" fillId="0" borderId="12" xfId="1" applyFont="1" applyBorder="1" applyAlignment="1">
      <alignment horizontal="right" vertical="center" wrapText="1"/>
    </xf>
    <xf numFmtId="44" fontId="5" fillId="0" borderId="13" xfId="1" applyFont="1" applyBorder="1" applyAlignment="1">
      <alignment horizontal="right" vertical="center" wrapText="1"/>
    </xf>
    <xf numFmtId="0" fontId="5" fillId="0" borderId="14" xfId="7" applyFont="1" applyBorder="1" applyAlignment="1">
      <alignment horizontal="center" vertical="center"/>
    </xf>
    <xf numFmtId="0" fontId="5" fillId="0" borderId="15" xfId="7" applyFont="1" applyBorder="1" applyAlignment="1">
      <alignment horizontal="center" vertical="center"/>
    </xf>
    <xf numFmtId="4" fontId="5" fillId="3" borderId="12" xfId="3" applyNumberFormat="1" applyFont="1" applyFill="1" applyBorder="1" applyAlignment="1">
      <alignment vertical="center" wrapText="1"/>
    </xf>
    <xf numFmtId="166" fontId="5" fillId="0" borderId="12" xfId="8" applyNumberFormat="1" applyFont="1" applyFill="1" applyBorder="1" applyAlignment="1">
      <alignment horizontal="right" vertical="center" wrapText="1"/>
    </xf>
    <xf numFmtId="166" fontId="5" fillId="0" borderId="16" xfId="8" applyNumberFormat="1" applyFont="1" applyFill="1" applyBorder="1" applyAlignment="1">
      <alignment horizontal="right" vertical="center" wrapText="1"/>
    </xf>
    <xf numFmtId="0" fontId="5" fillId="0" borderId="8" xfId="7" applyFont="1" applyBorder="1" applyAlignment="1">
      <alignment horizontal="center" vertical="center"/>
    </xf>
    <xf numFmtId="166" fontId="5" fillId="0" borderId="9" xfId="8" applyNumberFormat="1" applyFont="1" applyFill="1" applyBorder="1" applyAlignment="1">
      <alignment horizontal="right" vertical="center" wrapText="1"/>
    </xf>
    <xf numFmtId="166" fontId="5" fillId="0" borderId="17" xfId="8" applyNumberFormat="1" applyFont="1" applyFill="1" applyBorder="1" applyAlignment="1">
      <alignment horizontal="right" vertical="center" wrapText="1"/>
    </xf>
    <xf numFmtId="44" fontId="6" fillId="2" borderId="6" xfId="1" applyFont="1" applyFill="1" applyBorder="1" applyAlignment="1">
      <alignment vertical="center"/>
    </xf>
    <xf numFmtId="4" fontId="5" fillId="4" borderId="12" xfId="3" applyNumberFormat="1" applyFont="1" applyFill="1" applyBorder="1" applyAlignment="1">
      <alignment vertical="center" wrapText="1"/>
    </xf>
    <xf numFmtId="2" fontId="5" fillId="0" borderId="12" xfId="8" applyNumberFormat="1" applyFont="1" applyFill="1" applyBorder="1" applyAlignment="1">
      <alignment horizontal="center" vertical="center" wrapText="1"/>
    </xf>
    <xf numFmtId="2" fontId="5" fillId="0" borderId="9" xfId="8" applyNumberFormat="1" applyFont="1" applyFill="1" applyBorder="1" applyAlignment="1">
      <alignment horizontal="center" vertical="center" wrapText="1"/>
    </xf>
    <xf numFmtId="44" fontId="6" fillId="2" borderId="7" xfId="1" applyFont="1" applyFill="1" applyBorder="1" applyAlignment="1">
      <alignment vertical="center"/>
    </xf>
    <xf numFmtId="44" fontId="5" fillId="0" borderId="16" xfId="1" applyFont="1" applyBorder="1" applyAlignment="1">
      <alignment horizontal="right" vertical="center" wrapText="1"/>
    </xf>
    <xf numFmtId="2" fontId="5" fillId="0" borderId="11" xfId="5" applyNumberFormat="1" applyFont="1" applyBorder="1" applyAlignment="1">
      <alignment horizontal="center" vertical="center"/>
    </xf>
    <xf numFmtId="0" fontId="3" fillId="0" borderId="12" xfId="2" applyFont="1" applyBorder="1"/>
    <xf numFmtId="0" fontId="3" fillId="0" borderId="0" xfId="2" applyFont="1" applyAlignment="1">
      <alignment horizontal="center"/>
    </xf>
    <xf numFmtId="0" fontId="5" fillId="0" borderId="12" xfId="7" applyFont="1" applyFill="1" applyBorder="1" applyAlignment="1">
      <alignment horizontal="left" vertical="center" wrapText="1"/>
    </xf>
    <xf numFmtId="0" fontId="6" fillId="2" borderId="4" xfId="5" applyFont="1" applyFill="1" applyBorder="1" applyAlignment="1">
      <alignment vertical="center"/>
    </xf>
    <xf numFmtId="0" fontId="6" fillId="2" borderId="0" xfId="5" applyFont="1" applyFill="1" applyBorder="1" applyAlignment="1">
      <alignment vertical="center"/>
    </xf>
    <xf numFmtId="44" fontId="6" fillId="2" borderId="0" xfId="1" applyFont="1" applyFill="1" applyBorder="1" applyAlignment="1">
      <alignment vertical="center"/>
    </xf>
    <xf numFmtId="44" fontId="6" fillId="2" borderId="19" xfId="1" applyFont="1" applyFill="1" applyBorder="1" applyAlignment="1">
      <alignment vertical="center"/>
    </xf>
    <xf numFmtId="44" fontId="6" fillId="2" borderId="3" xfId="1" applyFont="1" applyFill="1" applyBorder="1" applyAlignment="1">
      <alignment vertical="center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20" xfId="2" applyFont="1" applyBorder="1"/>
    <xf numFmtId="0" fontId="3" fillId="0" borderId="21" xfId="2" applyFont="1" applyBorder="1"/>
    <xf numFmtId="0" fontId="3" fillId="0" borderId="18" xfId="2" applyFont="1" applyBorder="1"/>
    <xf numFmtId="0" fontId="5" fillId="0" borderId="12" xfId="7" applyFont="1" applyBorder="1" applyAlignment="1">
      <alignment horizontal="left" vertical="top" wrapText="1"/>
    </xf>
    <xf numFmtId="0" fontId="3" fillId="5" borderId="12" xfId="2" applyFont="1" applyFill="1" applyBorder="1"/>
  </cellXfs>
  <cellStyles count="16">
    <cellStyle name="Millares 2 2 2" xfId="3"/>
    <cellStyle name="Moneda" xfId="1" builtinId="4"/>
    <cellStyle name="Moneda 2 13" xfId="8"/>
    <cellStyle name="Moneda 2 14" xfId="11"/>
    <cellStyle name="Moneda 2 2 2 2 2" xfId="14"/>
    <cellStyle name="Moneda 5" xfId="9"/>
    <cellStyle name="Moneda 6" xfId="10"/>
    <cellStyle name="Normal" xfId="0" builtinId="0"/>
    <cellStyle name="Normal 2" xfId="5"/>
    <cellStyle name="Normal 2 10 2 2" xfId="7"/>
    <cellStyle name="Normal 2 10 3" xfId="6"/>
    <cellStyle name="Normal 2 2" xfId="15"/>
    <cellStyle name="Normal 3" xfId="2"/>
    <cellStyle name="Normal 3 11" xfId="4"/>
    <cellStyle name="Normal 3 2" xfId="12"/>
    <cellStyle name="Normal 3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fael%20Guzman/Downloads/Memoria%20de%20c&#225;lculo%2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Documents%20and%20Settings\E01PGAS1\Escritorio\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William\Excel\WINDOWS\TEMP\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Planta%20Soda\Programa%20B&#225;sico\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a%20%20aaInformaci&#243;n%20GRUPO%204\A%20MInformes%20Mensuales\Informe%20de%20estado%20vial%20ene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ZXPREPLIEGOS%20PUENTE%20ARMADA\PRESUP\ZPREPLIEGOS%20PUENTE%20ARMADA\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Walter\PRAGO%20MR%20-%20copia\COPCO\Pozo%20Arrayan%204013675\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PAVICOL\MSOFFICE\LICITAR\analisis%20del%20AIU\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DoMendez\Escritorio\Avance%20HDT\1%20Avances\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Documents%20and%20Settings\ISP\Mis%20documentos\Dise&#241;o\Dise&#241;o%20Basico\Memorias\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DISTRITO\Publico\Comite%20Abr-25-08\GRM-SOL-RO-F3-XXX-08%20Mejoramiento%20Confiabilidad%20Unidades%20Bombeo\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GLENN%20ESCORCIA\AppData\Local\Microsoft\Windows\Temporary%20Internet%20Files\Content.Outlook\IJGC4PT9\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eneria%20tello\853%20BACKUP%20ING.%20DE%20DETALLE\11.%20Presupuesto%20Total\Documentos\11%20Detalle\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JorgeF\Documents\amv%20grupo%203%20boyaca%202009\PRECIOS%20UNITARIOS\corregidos\2011\LICITACIONES%20AGOSTO%202011\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OFERTAS\7422\DPTO\CIVIL\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sites\SGC-Consultas\Documentos%20compartidos\02.%20DOCUMENTOS%20TIPO\2021\02.%20SECTOR%20EDUCATIVO\01.%20LICITACI&#211;N%20DE%20OBRA%20P&#218;BLICA\08.%20II%20VERSI&#211;N%20-%20COMENTARIOS%20ENTIDADES%20T&#201;CNICAS\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DICOL\CER\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1.%20COORDINACION%20Y%20CONTROL%20DE%20PROYECTOS\1.4%20CONTROL%20DOC-PLANOS-ISOS\CONTROL%20DOC%20&amp;%20PLANOS\sru\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RPLC\escalatoria\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Ing.%20Edwin%20Gomez\Desktop\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1.%20PRAGO%20ING\8.%20Varios%20Proyecto\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OFERTAS\7417\STIMA\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Users\Javieru\Documents\ECP\Cartago%20VIT\Documents%20and%20Settings\dgarcia\Local%20Settings\Temporary%20Internet%20Files\Content.IE5\KJ9Z6MJD\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MANTENIMIENTO%20RUTA%201001_MARZO%20DE%202008\Documents%20and%20Settings\PEDRO%20GARCIA%20REALPE\Mis%20documentos\AMV_G1_2006_TUMACO\Actas%20AMV_G1_Tumaco\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edwin\Repro\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sites\SGC-Consultas\Documentos%20compartidos\02.%20DOCUMENTOS%20TIPO\2021\02.%20SECTOR%20EDUCATIVO\01.%20LICITACI&#211;N%20DE%20OBRA%20P&#218;BLICA\08.%20II%20VERSI&#211;N%20-%20COMENTARIOS%20ENTIDADES%20T&#201;CNICAS\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cceficiente.sharepoint.com\GROUPS\DOCUME~1\e0227748\CONFIG~1\Temp\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Parcial 3"/>
      <sheetName val="I3"/>
      <sheetName val="I5"/>
      <sheetName val="I6"/>
      <sheetName val="I7"/>
      <sheetName val="I8"/>
      <sheetName val="I9"/>
      <sheetName val="I10"/>
      <sheetName val="I11"/>
      <sheetName val="INDICAR CÓDIGO DEL ITEM DE PA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$_Directo"/>
      <sheetName val="prog_"/>
      <sheetName val="CAPEX_POSOS"/>
      <sheetName val="CAPEX_ACACIAS_90K"/>
      <sheetName val="INSUMOS"/>
      <sheetName val="LIQUIDACION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  <sheetName val="PESOS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INST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DATOS_PIMS"/>
      <sheetName val="API - 21827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CURVA &quot;S&quot;"/>
      <sheetName val="UnitAn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Frentes o cuadrill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Administrador de desplegables"/>
      <sheetName val="port"/>
      <sheetName val="Inicio"/>
      <sheetName val="OT-AC-reembolsa-"/>
      <sheetName val="Hoja2"/>
      <sheetName val="lodos"/>
      <sheetName val="barreras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Indices"/>
      <sheetName val="Item"/>
      <sheetName val="AIU"/>
      <sheetName val="APU 17"/>
      <sheetName val="APU 18"/>
      <sheetName val="APU 19"/>
      <sheetName val="Form5 _Pág_ 1"/>
      <sheetName val="Maestras_OCyT"/>
      <sheetName val="precio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pto-Resumen"/>
      <sheetName val="RDO"/>
      <sheetName val="Avance Diario"/>
      <sheetName val="Avance Programado"/>
      <sheetName val="MOI"/>
      <sheetName val="Arbitrage"/>
      <sheetName val="proyeccion"/>
      <sheetName val="M&amp;E"/>
      <sheetName val="KWHCEC"/>
      <sheetName val="P2000"/>
      <sheetName val="1. CO"/>
      <sheetName val="2. CC"/>
      <sheetName val="FORM DE PRECIOS ESTRUCT CHINÚ"/>
      <sheetName val="4. SUMINISTRO EQUI AUX"/>
      <sheetName val="Unitarios"/>
      <sheetName val="Reservas de Petróleo"/>
      <sheetName val="R Y T"/>
      <sheetName val="data she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$_Directo1"/>
      <sheetName val="prog_1"/>
      <sheetName val="Análisis_determinístico"/>
      <sheetName val="1__MODELO_60KB"/>
      <sheetName val="Modelo_Financiero_Determ__"/>
      <sheetName val="CAPEX_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EMPRESA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1__MODELO_60KB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MOD-DEV.XLS"/>
      <sheetName val="CURVA_S"/>
      <sheetName val="mto_electr_"/>
      <sheetName val="Curva_&quot;S&quot;_General"/>
      <sheetName val="CURVA_S1"/>
      <sheetName val="mto_electr_1"/>
      <sheetName val="Curva_&quot;S&quot;_General1"/>
      <sheetName val="1__MODELO_60KB1"/>
      <sheetName val="data"/>
      <sheetName val="LISTA DE LAS MACROS "/>
      <sheetName val="M_O_"/>
      <sheetName val="BHA"/>
      <sheetName val="PDM RUN"/>
      <sheetName val="BDD Operadores"/>
      <sheetName val="Hoja6"/>
      <sheetName val="Suministros"/>
      <sheetName val="Recursos HH"/>
      <sheetName val="Recursos HE"/>
      <sheetName val="Transporte"/>
      <sheetName val="SC"/>
      <sheetName val="API93"/>
      <sheetName val="Proforma Guia"/>
      <sheetName val="RES GASOL"/>
      <sheetName val="POZOS"/>
      <sheetName val="SABANA"/>
      <sheetName val="RESUMEN"/>
      <sheetName val="EQUIPOS CIVILES"/>
      <sheetName val="MI"/>
      <sheetName val="Data Tables"/>
      <sheetName val="Company"/>
      <sheetName val="Pilares e iniciativas"/>
      <sheetName val="Datos_P"/>
      <sheetName val="cuentas"/>
      <sheetName val="Civil"/>
      <sheetName val="A_A310"/>
      <sheetName val="A_G105"/>
      <sheetName val="A_G200"/>
      <sheetName val="PS P-514"/>
      <sheetName val="E21"/>
      <sheetName val="main"/>
      <sheetName val="Tabla"/>
      <sheetName val="59y22%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atos_CO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WRut"/>
      <sheetName val="Form5 _Pág_ 1"/>
      <sheetName val="ETAPA 50 SMMLV"/>
      <sheetName val="EMPRESA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CANT OBRA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ó&gt;?_x0001_???j0$?#???j.$?#???L_x0012_Óu????"/>
      <sheetName val="ó&gt;????j0$?#???j_$?#???LÓu????"/>
      <sheetName val="TARIFAS MATERIALES"/>
      <sheetName val="TARIFAS EQUIPOS "/>
      <sheetName val="TARIFA SALARIOS"/>
      <sheetName val="ó&gt;_x005f_x0000__x005f_x0001__x005f_x0000__x005f_x0000__"/>
      <sheetName val="PRES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MYE OBRA"/>
      <sheetName val="SNP7 Anclajes pasivos6j"/>
      <sheetName val="Hoja3"/>
      <sheetName val="Hoja2"/>
      <sheetName val="Transportes"/>
      <sheetName val="BASE DE DATOS DE PRECIOS"/>
      <sheetName val="PRESU"/>
      <sheetName val="Accidentalidad"/>
      <sheetName val="Causa Posible"/>
      <sheetName val="Skid Lifting Lug"/>
      <sheetName val="CABLE CONTROL"/>
      <sheetName val="PSM Monthly"/>
      <sheetName val="㈀㰰⌀㈀㰮⌀䰀଒v頀"/>
      <sheetName val="BQMPALOC"/>
      <sheetName val="Lista ICCU"/>
      <sheetName val="Base de Datos"/>
      <sheetName val="Elementos Involucrados"/>
      <sheetName val="ACTA No.5"/>
      <sheetName val="Patrimonio neto personal"/>
      <sheetName val="Cálculos"/>
      <sheetName val="CRA.MODI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ATERIALES Y RECURSOS"/>
      <sheetName val="Paral. 1"/>
      <sheetName val="Paral. 2"/>
      <sheetName val="Paral. 3"/>
      <sheetName val="Paral.4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LACION DE PRECIOS"/>
      <sheetName val="ACTA 5"/>
      <sheetName val="MODIF. 2"/>
      <sheetName val="MODIF. 3"/>
      <sheetName val="cant"/>
      <sheetName val="par mar19"/>
      <sheetName val="par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/>
      <sheetData sheetId="1034"/>
      <sheetData sheetId="1035" refreshError="1"/>
      <sheetData sheetId="1036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 refreshError="1"/>
      <sheetData sheetId="1715" refreshError="1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 refreshError="1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 refreshError="1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 refreshError="1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 refreshError="1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 refreshError="1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/>
      <sheetData sheetId="5514"/>
      <sheetData sheetId="5515"/>
      <sheetData sheetId="5516"/>
      <sheetData sheetId="5517"/>
      <sheetData sheetId="5518"/>
      <sheetData sheetId="55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INV"/>
      <sheetName val="AASHTO"/>
      <sheetName val="TES"/>
      <sheetName val="CONSTRUCCION"/>
      <sheetName val="DATOS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INV"/>
      <sheetName val="AASHTO"/>
      <sheetName val="#¡REF"/>
      <sheetName val="[EST0798.XLS]__cceficiente_sh_2"/>
      <sheetName val="INST"/>
      <sheetName val="DATOS"/>
      <sheetName val="aactividad"/>
      <sheetName val="ETAPA 50 SMMLV"/>
      <sheetName val=""/>
      <sheetName val="Análisis_determinístico1"/>
      <sheetName val="Modelo_financiero1"/>
    </sheetNames>
    <definedNames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  <definedName name="_xlbgnm.ane7" refersTo="#¡REF!"/>
      <definedName name="_xlbgnm.ane8" refersTo="#¡REF!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INST"/>
      <sheetName val="LIQUIDACIONESPERSONAL"/>
      <sheetName val="URCDIT"/>
      <sheetName val="DATOS"/>
      <sheetName val="Lineas del PACC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 refersTo="#¡REF!"/>
      <definedName name="_xlbgnm.ane8" refersTo="#¡REF!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6"/>
      <sheetName val="[EST0798.XLS]__cceficiente_sh_9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[EST0798.XLS]__cceficiente_s_14"/>
      <sheetName val="[EST0798.XLS]__cceficiente_s_15"/>
      <sheetName val="[EST0798.XLS]__cceficiente_s_17"/>
      <sheetName val="[EST0798.XLS]__cceficiente_s_16"/>
      <sheetName val="[EST0798.XLS]__cceficiente_s_19"/>
      <sheetName val="[EST0798.XLS]__cceficiente_s_18"/>
      <sheetName val="[EST0798.XLS]__cceficiente_s_20"/>
      <sheetName val="[EST0798.XLS]__cceficiente_s_21"/>
      <sheetName val="[EST0798.XLS]__cceficiente_s_22"/>
      <sheetName val="[EST0798.XLS]__cceficiente_s_23"/>
      <sheetName val="EMPRESA"/>
    </sheetNames>
    <definedNames>
      <definedName name="_xlbgnm.ane7" refersTo="#¡REF!"/>
      <definedName name="_xlbgnm.ane8" refersTo="#¡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NUAL"/>
      <sheetName val="Insumo"/>
      <sheetName val="M.Obra"/>
      <sheetName val="items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ASTREA"/>
      <sheetName val="201,2"/>
      <sheetName val="200,2"/>
      <sheetName val="201,12"/>
      <sheetName val="231.1"/>
      <sheetName val="661.1 TIPO I"/>
      <sheetName val="681,1"/>
      <sheetName val="801.1"/>
      <sheetName val="801.2"/>
      <sheetName val="801.3"/>
      <sheetName val="801.4"/>
      <sheetName val="801.5"/>
      <sheetName val="801.6"/>
      <sheetName val="801.7"/>
      <sheetName val="621,1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INSUMO D"/>
      <sheetName val="632,1"/>
      <sheetName val="682,1"/>
      <sheetName val="730,1P"/>
      <sheetName val="Comentarios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V%C3%ADnculoExternoRecuperado1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Cercha"/>
      <sheetName val="PRECIOS (2)"/>
      <sheetName val="A. P. U.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1,15"/>
      <sheetName val="201,16"/>
      <sheetName val="CLASE C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PRESUPUESTO LICITACIÓN SRN 001"/>
      <sheetName val="SRN_005"/>
      <sheetName val="interventoria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\Users\aljipego\Downloads\Víncu"/>
      <sheetName val="\Users\JoseGabriel\Downloads\Ví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oy Propuestas"/>
      <sheetName val="aritmético"/>
      <sheetName val="geométrico"/>
      <sheetName val="exponencial"/>
      <sheetName val="Gráfico de población"/>
      <sheetName val="RAS 2000"/>
      <sheetName val="Caudales "/>
      <sheetName val="tramos"/>
      <sheetName val="Densidad Poblacional"/>
      <sheetName val="área x pozo inicial"/>
      <sheetName val="área x pozo final"/>
      <sheetName val="área en pozo inicial"/>
      <sheetName val="área en pozo final"/>
      <sheetName val="áreas x tramo inicial"/>
      <sheetName val="áreas x tramo final"/>
      <sheetName val="DISEÑO "/>
      <sheetName val="cotas"/>
      <sheetName val="topog"/>
      <sheetName val="15-16"/>
      <sheetName val="Top Col"/>
      <sheetName val="Vol "/>
      <sheetName val="Vol  REAL"/>
      <sheetName val="LAGUNA"/>
      <sheetName val="Presp"/>
      <sheetName val="LAGCAB"/>
      <sheetName val="Costo Total"/>
      <sheetName val="Pozos"/>
      <sheetName val="PADILLA "/>
      <sheetName val="TUB"/>
      <sheetName val="SRI"/>
      <sheetName val="Materiales (2)"/>
      <sheetName val="PlanFinanciero"/>
      <sheetName val="Cronograma "/>
      <sheetName val="seguim2"/>
      <sheetName val="seguim1ALC"/>
      <sheetName val="seguim3"/>
      <sheetName val="resumen2"/>
      <sheetName val="Locyrepl"/>
      <sheetName val="excvmatcom0-1.5m"/>
      <sheetName val="excvmatcom1.5-3.0"/>
      <sheetName val="excvmatcom3.0-5.0"/>
      <sheetName val="entib1"/>
      <sheetName val="entib2"/>
      <sheetName val="SumInstTubØ=6&quot; "/>
      <sheetName val="SumInstTubØ=8&quot;"/>
      <sheetName val="SumInstTubØ=10&quot;"/>
      <sheetName val="SumInstTubØ=12&quot;"/>
      <sheetName val="Concreto3000"/>
      <sheetName val="pozo0.0-2m"/>
      <sheetName val="pozo 2-3.0m"/>
      <sheetName val="pozo mayores 3.0"/>
      <sheetName val="ConexDomic  (2)"/>
      <sheetName val="CamaraCaida"/>
      <sheetName val="mortImp"/>
      <sheetName val="rellmatexcav"/>
      <sheetName val="rellmatselecc"/>
      <sheetName val="retmat"/>
      <sheetName val="NOVAFORT (3)"/>
      <sheetName val="NOVAFORT"/>
      <sheetName val="Anchzanja"/>
      <sheetName val="APU ALFAB"/>
      <sheetName val="OBRAS CIVILES ZONA 1"/>
      <sheetName val="Anacondet.rpt"/>
      <sheetName val="SUM"/>
      <sheetName val="INST"/>
      <sheetName val="INDICADORES"/>
      <sheetName val="Form8_bombas"/>
      <sheetName val="Form8_h2"/>
      <sheetName val="Form8_lubricacion"/>
      <sheetName val="Form8_regeneracion"/>
      <sheetName val="val"/>
      <sheetName val="tub_lub"/>
      <sheetName val="pintura"/>
      <sheetName val="partidas_cant_tub_final_04"/>
      <sheetName val="PRESUPUESTO IE"/>
      <sheetName val="APUS  IE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Vía 9004"/>
      <sheetName val="450.9 "/>
      <sheetName val="450.9P  "/>
      <sheetName val="330.1P"/>
      <sheetName val="900.4P"/>
      <sheetName val="FIBRA ÓPTIC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PACC Contratacion"/>
      <sheetName val="Contratacion PME v021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 refreshError="1"/>
      <sheetData sheetId="593"/>
      <sheetData sheetId="594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/>
      <sheetData sheetId="627" refreshError="1"/>
      <sheetData sheetId="628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 refreshError="1"/>
      <sheetData sheetId="858" refreshError="1"/>
      <sheetData sheetId="859"/>
      <sheetData sheetId="860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 refreshError="1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/>
      <sheetData sheetId="944" refreshError="1"/>
      <sheetData sheetId="945" refreshError="1"/>
      <sheetData sheetId="946"/>
      <sheetData sheetId="947"/>
      <sheetData sheetId="948" refreshError="1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 refreshError="1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/>
      <sheetData sheetId="1027" refreshError="1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/>
      <sheetData sheetId="1563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/>
      <sheetData sheetId="1717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 refreshError="1"/>
      <sheetData sheetId="3135"/>
      <sheetData sheetId="3136" refreshError="1"/>
      <sheetData sheetId="3137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 refreshError="1"/>
      <sheetData sheetId="3347"/>
      <sheetData sheetId="3348"/>
      <sheetData sheetId="3349" refreshError="1"/>
      <sheetData sheetId="3350" refreshError="1"/>
      <sheetData sheetId="3351" refreshError="1"/>
      <sheetData sheetId="3352" refreshError="1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/>
      <sheetData sheetId="3400"/>
      <sheetData sheetId="340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 refreshError="1"/>
      <sheetData sheetId="3508" refreshError="1"/>
      <sheetData sheetId="3509"/>
      <sheetData sheetId="3510"/>
      <sheetData sheetId="3511"/>
      <sheetData sheetId="3512"/>
      <sheetData sheetId="3513"/>
      <sheetData sheetId="3514"/>
      <sheetData sheetId="3515" refreshError="1"/>
      <sheetData sheetId="3516"/>
      <sheetData sheetId="3517"/>
      <sheetData sheetId="3518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/>
      <sheetData sheetId="3618" refreshError="1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 refreshError="1"/>
      <sheetData sheetId="3656" refreshError="1"/>
      <sheetData sheetId="3657" refreshError="1"/>
      <sheetData sheetId="3658"/>
      <sheetData sheetId="3659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/>
      <sheetData sheetId="3669"/>
      <sheetData sheetId="3670"/>
      <sheetData sheetId="3671" refreshError="1"/>
      <sheetData sheetId="3672" refreshError="1"/>
      <sheetData sheetId="3673"/>
      <sheetData sheetId="3674" refreshError="1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/>
      <sheetData sheetId="3693"/>
      <sheetData sheetId="3694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/>
      <sheetData sheetId="4131"/>
      <sheetData sheetId="4132"/>
      <sheetData sheetId="4133"/>
      <sheetData sheetId="4134"/>
      <sheetData sheetId="4135" refreshError="1"/>
      <sheetData sheetId="4136" refreshError="1"/>
      <sheetData sheetId="4137" refreshError="1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 refreshError="1"/>
      <sheetData sheetId="4150" refreshError="1"/>
      <sheetData sheetId="4151"/>
      <sheetData sheetId="4152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 refreshError="1"/>
      <sheetData sheetId="4230" refreshError="1"/>
      <sheetData sheetId="4231" refreshError="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 refreshError="1"/>
      <sheetData sheetId="4244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 refreshError="1"/>
      <sheetData sheetId="4268" refreshError="1"/>
      <sheetData sheetId="4269" refreshError="1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/>
      <sheetData sheetId="4326" refreshError="1"/>
      <sheetData sheetId="4327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 refreshError="1"/>
      <sheetData sheetId="4368" refreshError="1"/>
      <sheetData sheetId="4369" refreshError="1"/>
      <sheetData sheetId="4370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/>
      <sheetData sheetId="4378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/>
      <sheetData sheetId="5186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/>
      <sheetData sheetId="5277"/>
      <sheetData sheetId="5278" refreshError="1"/>
      <sheetData sheetId="5279"/>
      <sheetData sheetId="5280" refreshError="1"/>
      <sheetData sheetId="528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/>
      <sheetData sheetId="5321"/>
      <sheetData sheetId="5322"/>
      <sheetData sheetId="5323"/>
      <sheetData sheetId="5324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 refreshError="1"/>
      <sheetData sheetId="5563" refreshError="1"/>
      <sheetData sheetId="5564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 refreshError="1"/>
      <sheetData sheetId="5647" refreshError="1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 refreshError="1"/>
      <sheetData sheetId="5809"/>
      <sheetData sheetId="5810"/>
      <sheetData sheetId="5811"/>
      <sheetData sheetId="5812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/>
      <sheetData sheetId="5821"/>
      <sheetData sheetId="5822" refreshError="1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 refreshError="1"/>
      <sheetData sheetId="5834" refreshError="1"/>
      <sheetData sheetId="5835" refreshError="1"/>
      <sheetData sheetId="5836" refreshError="1"/>
      <sheetData sheetId="5837"/>
      <sheetData sheetId="5838"/>
      <sheetData sheetId="5839"/>
      <sheetData sheetId="5840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/>
      <sheetData sheetId="5863"/>
      <sheetData sheetId="5864"/>
      <sheetData sheetId="5865"/>
      <sheetData sheetId="5866"/>
      <sheetData sheetId="5867"/>
      <sheetData sheetId="5868" refreshError="1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/>
      <sheetData sheetId="5887"/>
      <sheetData sheetId="5888"/>
      <sheetData sheetId="5889"/>
      <sheetData sheetId="5890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/>
      <sheetData sheetId="5900" refreshError="1"/>
      <sheetData sheetId="5901"/>
      <sheetData sheetId="5902" refreshError="1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 refreshError="1"/>
      <sheetData sheetId="5914"/>
      <sheetData sheetId="5915"/>
      <sheetData sheetId="5916"/>
      <sheetData sheetId="5917"/>
      <sheetData sheetId="5918" refreshError="1"/>
      <sheetData sheetId="5919" refreshError="1"/>
      <sheetData sheetId="5920" refreshError="1"/>
      <sheetData sheetId="5921"/>
      <sheetData sheetId="5922" refreshError="1"/>
      <sheetData sheetId="5923" refreshError="1"/>
      <sheetData sheetId="5924"/>
      <sheetData sheetId="5925"/>
      <sheetData sheetId="5926" refreshError="1"/>
      <sheetData sheetId="5927" refreshError="1"/>
      <sheetData sheetId="5928"/>
      <sheetData sheetId="5929" refreshError="1"/>
      <sheetData sheetId="5930" refreshError="1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 refreshError="1"/>
      <sheetData sheetId="6006"/>
      <sheetData sheetId="6007" refreshError="1"/>
      <sheetData sheetId="6008" refreshError="1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/>
      <sheetData sheetId="6734"/>
      <sheetData sheetId="6735"/>
      <sheetData sheetId="6736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/>
      <sheetData sheetId="6756"/>
      <sheetData sheetId="6757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 refreshError="1"/>
      <sheetData sheetId="6906" refreshError="1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/>
      <sheetData sheetId="6981" refreshError="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 refreshError="1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 refreshError="1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 refreshError="1"/>
      <sheetData sheetId="7217"/>
      <sheetData sheetId="7218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 refreshError="1"/>
      <sheetData sheetId="7323" refreshError="1"/>
      <sheetData sheetId="7324" refreshError="1"/>
      <sheetData sheetId="7325" refreshError="1"/>
      <sheetData sheetId="7326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 refreshError="1"/>
      <sheetData sheetId="7382"/>
      <sheetData sheetId="7383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/>
      <sheetData sheetId="7409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/>
      <sheetData sheetId="7462"/>
      <sheetData sheetId="7463"/>
      <sheetData sheetId="7464"/>
      <sheetData sheetId="7465"/>
      <sheetData sheetId="7466" refreshError="1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 refreshError="1"/>
      <sheetData sheetId="7584"/>
      <sheetData sheetId="7585" refreshError="1"/>
      <sheetData sheetId="7586" refreshError="1"/>
      <sheetData sheetId="7587" refreshError="1"/>
      <sheetData sheetId="7588" refreshError="1"/>
      <sheetData sheetId="7589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/>
      <sheetData sheetId="7612"/>
      <sheetData sheetId="7613"/>
      <sheetData sheetId="7614"/>
      <sheetData sheetId="7615"/>
      <sheetData sheetId="7616"/>
      <sheetData sheetId="7617"/>
      <sheetData sheetId="7618" refreshError="1"/>
      <sheetData sheetId="7619" refreshError="1"/>
      <sheetData sheetId="7620"/>
      <sheetData sheetId="7621" refreshError="1"/>
      <sheetData sheetId="7622" refreshError="1"/>
      <sheetData sheetId="7623" refreshError="1"/>
      <sheetData sheetId="7624" refreshError="1"/>
      <sheetData sheetId="7625"/>
      <sheetData sheetId="7626"/>
      <sheetData sheetId="7627"/>
      <sheetData sheetId="7628" refreshError="1"/>
      <sheetData sheetId="7629" refreshError="1"/>
      <sheetData sheetId="7630" refreshError="1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 refreshError="1"/>
      <sheetData sheetId="7640" refreshError="1"/>
      <sheetData sheetId="7641"/>
      <sheetData sheetId="7642"/>
      <sheetData sheetId="7643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 refreshError="1"/>
      <sheetData sheetId="7816" refreshError="1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formacion"/>
      <sheetName val="Informe"/>
      <sheetName val="Seguim-16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 DE 1995 - 1996.xls]"/>
      <sheetName val="\\Escritorio\amv 2011\a  aaInfo"/>
      <sheetName val="\Users\avargase\AppData\Local\M"/>
      <sheetName val="\G\I\AMV _ no borrar\PRESUPUEST"/>
      <sheetName val="\G\A\a  aaInformación GRUPO 4\A"/>
      <sheetName val="ESTADO VÍA-CRIT.TECNICO"/>
      <sheetName val="\\Giovanni\administracion vial\"/>
      <sheetName val="\MONTO AGOTABLE 2010\a  aaInfor"/>
      <sheetName val="Res-Accide-10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#REF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_aCCIDENTES_DE_1995___1996_xl_2"/>
      <sheetName val="//ccefici"/>
      <sheetName val="//d.docs.live.net/a  aaInformac"/>
      <sheetName val="_aCCIDENTES_DE_1995___1996_xl_3"/>
      <sheetName val="Hoja2"/>
      <sheetName val="CANT OBRA"/>
      <sheetName val="\Users\ANDRES FELIPE MUÑOZ\Down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LISTADO "/>
      <sheetName val="M.O."/>
      <sheetName val="aactividad"/>
      <sheetName val="HISTORICOS FUEL OIL EXP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_Muestras"/>
      <sheetName val="Formulario_N°_4"/>
      <sheetName val="Tabla CONPES 371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_aCCIDENTES_DE_1995___1996_x_21"/>
      <sheetName val="gp05"/>
      <sheetName val="GP06"/>
      <sheetName val="BASE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DICE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EGUIM_Y_REPROG_MES_1_(2)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Hoja1_(2)"/>
      <sheetName val="Hoja1_(3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MANO_DE_OBRA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EMPRESA"/>
      <sheetName val="INST"/>
      <sheetName val="INFOR. GENERAL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\\Gabrielaapabone\d copias\a  a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PU (2)"/>
      <sheetName val="TEMPORALES"/>
      <sheetName val="UNITARIOS"/>
      <sheetName val="Insum"/>
      <sheetName val="\C\a  aaInformación GRUPO 4\A M"/>
      <sheetName val="\C\C\a  aaInformación GRUPO 4\A"/>
      <sheetName val="Par_Dise"/>
      <sheetName val="\E\Documents and Settings\Pe"/>
      <sheetName val="\C\E\Documents and Setting"/>
      <sheetName val="Concreto Refuerzo"/>
      <sheetName val="APU"/>
      <sheetName val="Dólar"/>
      <sheetName val="BASE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CCIDENTES%2520DE%25201995%2520"/>
      <sheetName val="//cceficiente_sharepoint_com/a_"/>
      <sheetName val="//d_docs_live_net/a__aaInformac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modf "/>
      <sheetName val="1,2 MC"/>
      <sheetName val="3,1 MC"/>
      <sheetName val="3,2 MC"/>
      <sheetName val="4,2 MC"/>
      <sheetName val="DIRECTAS AMO I"/>
      <sheetName val="DIRECTAS AMO II"/>
      <sheetName val="/a  aaInformación GRUPO 4/A MIn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_"/>
      <sheetName val="M_O_"/>
      <sheetName val="Tabla_CONPES_3714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Res_616"/>
      <sheetName val="_aCCIDENTES_DE_1995___1996_x_86"/>
      <sheetName val="_aCCIDENTES_DE_1995___1996_x_71"/>
      <sheetName val="_aCCIDENTES_DE_1995___1996_x_68"/>
      <sheetName val="_aCCIDENTES_DE_1995___1996_x_67"/>
      <sheetName val="_aCCIDENTES_DE_1995___1996_x_69"/>
      <sheetName val="_aCCIDENTES_DE_1995___1996_x_70"/>
      <sheetName val="_aCCIDENTES_DE_1995___1996_x_75"/>
      <sheetName val="_aCCIDENTES_DE_1995___1996_x_72"/>
      <sheetName val="_aCCIDENTES_DE_1995___1996_x_73"/>
      <sheetName val="_aCCIDENTES_DE_1995___1996_x_74"/>
      <sheetName val="_aCCIDENTES_DE_1995___1996_x_76"/>
      <sheetName val="_aCCIDENTES_DE_1995___1996_x_77"/>
      <sheetName val="_aCCIDENTES_DE_1995___1996_x_78"/>
      <sheetName val="_aCCIDENTES_DE_1995___1996_x_79"/>
      <sheetName val="_aCCIDENTES_DE_1995___1996_x_80"/>
      <sheetName val="_aCCIDENTES_DE_1995___1996_x_84"/>
      <sheetName val="_aCCIDENTES_DE_1995___1996_x_83"/>
      <sheetName val="_aCCIDENTES_DE_1995___1996_x_81"/>
      <sheetName val="_aCCIDENTES_DE_1995___1996_x_82"/>
      <sheetName val="_aCCIDENTES_DE_1995___1996_x_85"/>
      <sheetName val="_aCCIDENTES_DE_1995___1996_x_87"/>
      <sheetName val="_aCCIDENTES_DE_1995___1996_x_88"/>
      <sheetName val="_aCCIDENTES_DE_1995___1996_x_89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/>
      <sheetData sheetId="745" refreshError="1"/>
      <sheetData sheetId="746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 refreshError="1"/>
      <sheetData sheetId="2739"/>
      <sheetData sheetId="2740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ula_Completa"/>
      <sheetName val="Viabilidad"/>
      <sheetName val="Sheet1"/>
      <sheetName val="OCTUBRE"/>
      <sheetName val="AEA_944"/>
      <sheetName val="DUB_823"/>
      <sheetName val="ESTADO FINANCIERO"/>
      <sheetName val="BASE DATOS"/>
      <sheetName val="PrecRec"/>
      <sheetName val="PESOS"/>
      <sheetName val="TARIFA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ESP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9"/>
      <sheetName val="_aCCIDENTES_DE_1995___1996_xl_2"/>
      <sheetName val="_aCCIDENTES_DE_1995___1996_xl_4"/>
      <sheetName val="_aCCIDENTES_DE_1995___1996_xl_3"/>
      <sheetName val="_aCCIDENTES_DE_1995___1996_xl_5"/>
      <sheetName val="_aCCIDENTES_DE_1995___1996_xl_6"/>
      <sheetName val="_aCCIDENTES_DE_1995___1996_xl_8"/>
      <sheetName val="_aCCIDENTES_DE_1995___1996_xl_7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5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MPARATIVO"/>
      <sheetName val="ASO"/>
      <sheetName val="Puntos"/>
      <sheetName val="TABLAS"/>
      <sheetName val="Parametros"/>
      <sheetName val="Hoja1"/>
      <sheetName val="Capex"/>
      <sheetName val="Hoja3"/>
      <sheetName val="SUMMARY WITH 15 API WITH OPEX"/>
      <sheetName val="OPEX"/>
      <sheetName val="Obra Eléctrica"/>
      <sheetName val="3-Reservas"/>
      <sheetName val="RESUMEN"/>
      <sheetName val="Detallado"/>
      <sheetName val="Job List Data"/>
      <sheetName val="Meses"/>
      <sheetName val="Incremental"/>
      <sheetName val="Consolidado_Reservas1"/>
      <sheetName val="Reservas_de_Petróleo1"/>
      <sheetName val="Cronograma_de_Eventos1"/>
      <sheetName val="Reporte_mensual_1999-20001"/>
      <sheetName val="Reporte_2000_-_20241"/>
      <sheetName val="Reporte_11"/>
      <sheetName val="Reporte_21"/>
      <sheetName val="Reporte_31"/>
      <sheetName val="Reporte_41"/>
      <sheetName val="Reporte_51"/>
      <sheetName val="Reporte_2000_-_20041"/>
      <sheetName val="PronPozos_Apiay1"/>
      <sheetName val="PronPozos_Suria1"/>
      <sheetName val="PronPozos_RefLibertad1"/>
      <sheetName val="Pronósticos%20de%20Petróleo%20G"/>
      <sheetName val="BRUTA-INY"/>
      <sheetName val="RES GASOL"/>
      <sheetName val="RES EQV"/>
      <sheetName val="RES GAS"/>
      <sheetName val="RES LPG"/>
      <sheetName val="Programa"/>
      <sheetName val="POZOS"/>
      <sheetName val="RES PET"/>
      <sheetName val="ESTADO RED"/>
      <sheetName val="7422cw00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  <sheetName val="strsumm0"/>
      <sheetName val="Insumos"/>
      <sheetName val="Reservas de Petróle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Formulario_N°_4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Users\LENOVO\Downloads\a  aaI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 ACTA FINAL + MODIFICATORIA "/>
      <sheetName val="\Users\ANDRES FELIPE MUÑOZ\Down"/>
      <sheetName val="lista-precio-mat-equipos"/>
      <sheetName val="rendimiento"/>
      <sheetName val="aCCIDENTES%2520DE%25201995%2520"/>
      <sheetName val="APU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INDICE"/>
      <sheetName val="_aCCIDENTES_DE_1995___1996_x_11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RBOL DE PROBLEMAS final"/>
      <sheetName val="IDENTIFICACION DEL PROBLEMA fin"/>
      <sheetName val="OBJETIVOS FINALES"/>
      <sheetName val="ESTRUCTURA DE PROYECTO"/>
      <sheetName val="OBJETIVOS ESPECIFICOS final"/>
      <sheetName val="modf "/>
      <sheetName val="1,2 MC"/>
      <sheetName val="3,1 MC"/>
      <sheetName val="3,2 MC"/>
      <sheetName val="4,2 MC"/>
      <sheetName val="INST"/>
      <sheetName val="2007 Data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Program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\\Gabrielaapabone\d copias\a  a"/>
      <sheetName val="Dólar"/>
      <sheetName val="REQUISITOS_INF_INTERVENTORÍ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. P. U."/>
      <sheetName val="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 refreshError="1"/>
      <sheetData sheetId="2047" refreshError="1"/>
      <sheetData sheetId="2048" refreshError="1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 refreshError="1"/>
      <sheetData sheetId="2065" refreshError="1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%20%20aaInformaci%C3%B3n"/>
      <sheetName val="aCCIDENTES DE 1995 - 1996"/>
      <sheetName val="BASES"/>
      <sheetName val="CDItem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#REF"/>
      <sheetName val="Datos"/>
      <sheetName val="Jornal"/>
      <sheetName val="Formulario N° 4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PANEL"/>
      <sheetName val="\MANTENIMIENTO_RUTA_1001_MARZO_"/>
      <sheetName val="ANEXO_IX"/>
      <sheetName val="\I\MANTENIMIENTO_RUTA_1001_MARZ"/>
      <sheetName val="\F\MANTENIMIENTO_RUTA_1001_MARZ"/>
      <sheetName val="[a  aaInformación]__cceficie_11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3"/>
      <sheetName val="PRECIOS"/>
      <sheetName val="\MANTENIMIENTO%20RUTA%201001_MA"/>
      <sheetName val="[a  aaInformación]__cceficie_14"/>
      <sheetName val="[a  aaInformación]__cceficie_15"/>
      <sheetName val="Res-Accide-10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HER"/>
      <sheetName val="MAT"/>
      <sheetName val="PER"/>
      <sheetName val="TRANS"/>
      <sheetName val="//cceficiente_sharepoint_com/MA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\Users\LENOVO\Downloads\Users\A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_MANTENIMIENTO RUTA 1001_MARZO "/>
      <sheetName val="_Users_USUARIO_Downloads_MANTEN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Base Datos"/>
      <sheetName val="Presup_Cancha"/>
      <sheetName val="PROBLEMA"/>
      <sheetName val="Insum"/>
      <sheetName val="Circuitos"/>
      <sheetName val=""/>
      <sheetName val="_I_MANTENIMIENTO RUTA 1001_MARZ"/>
      <sheetName val="_F_MANTENIMIENTO RUTA 1001_MARZ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NALISIS RESUMIDOS"/>
      <sheetName val="INSUM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  <sheetName val="Reservas de Petróleo"/>
      <sheetName val="ANEXO 7"/>
      <sheetName val="Tabla"/>
      <sheetName val="Modelo"/>
      <sheetName val="TARIFAS"/>
      <sheetName val="civ_ro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(1)"/>
      <sheetName val="PREACTA"/>
      <sheetName val="Mat"/>
      <sheetName val="Equi"/>
      <sheetName val="Otros"/>
      <sheetName val="1"/>
      <sheetName val="Hoja1"/>
      <sheetName val="Informacion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AiuApoSaraBrut2000.xls"/>
      <sheetName val="\\Lucho\transfer lucho\Mis docu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(1)"/>
      <sheetName val="PREACTA"/>
      <sheetName val="Mat"/>
      <sheetName val="Equi"/>
      <sheetName val="Otros"/>
      <sheetName val="1"/>
      <sheetName val="Hoja1"/>
      <sheetName val="Informacion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AiuApoSaraBrut2000.xls"/>
      <sheetName val="\\Lucho\transfer lucho\Mis docu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MPARATIV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INSUMO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tablas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\\Amd\documentos c\Documentos-W"/>
      <sheetName val="Acc%20Ago-Sep.xls"/>
      <sheetName val="otros"/>
      <sheetName val="ANEXO 7"/>
      <sheetName val="TARIFAS EQUIPOS"/>
      <sheetName val="EQUIPOS pte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Res-Accide-10"/>
      <sheetName val="ESTADO RED"/>
      <sheetName val="Prj3074"/>
      <sheetName val="AC2-AG96"/>
      <sheetName val="inst"/>
      <sheetName val="BASES"/>
      <sheetName val="CDItem"/>
      <sheetName val="ITEMS"/>
      <sheetName val="Cronogram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Tabla"/>
      <sheetName val="Datos"/>
      <sheetName val="Cuadro"/>
      <sheetName val="Equipo"/>
      <sheetName val="Mobra"/>
      <sheetName val="DATOS CONTRATO"/>
      <sheetName val="LIQ-NOM"/>
      <sheetName val="NOMINA-1"/>
      <sheetName val="Res-Accide-10"/>
      <sheetName val="AIU"/>
      <sheetName val="Info Ejec"/>
      <sheetName val="MATERIA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ANALISIS RESUMIDOS"/>
      <sheetName val="PREACTA(1)"/>
      <sheetName val="INSUMOS"/>
      <sheetName val="INTERVENTOR129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  <sheetName val="tablas"/>
      <sheetName val="Info-Portaf"/>
      <sheetName val="Equipo"/>
      <sheetName val="201.15"/>
      <sheetName val="201.21"/>
      <sheetName val="201.7"/>
      <sheetName val="201.8"/>
      <sheetName val="330.1P (7801)"/>
      <sheetName val="632.1P "/>
      <sheetName val="632.4P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MC SF GAVIONES"/>
      <sheetName val="Info-Portaf"/>
      <sheetName val="BASICOS"/>
      <sheetName val="EMPRESA"/>
      <sheetName val="CONTRATO"/>
      <sheetName val="Análisis de precios"/>
      <sheetName val="Itemes Renovació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COMPARATIVO"/>
      <sheetName val="Listado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  <sheetName val="BASES"/>
      <sheetName val="CD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BASES"/>
      <sheetName val="CDItem"/>
      <sheetName val="EMPRESA"/>
      <sheetName val="Ejecutado%"/>
      <sheetName val="Ejecutado$"/>
      <sheetName val="Programado$"/>
      <sheetName val="días habiles 2015"/>
      <sheetName val="7422CW00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Insum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LEAD E"/>
      <sheetName val="2121"/>
      <sheetName val="Cost per job"/>
      <sheetName val="\Users\edissonalfredocastropala"/>
      <sheetName val="\Users\nani\Library\Caches\Temp"/>
      <sheetName val="medelo"/>
      <sheetName val="\Users\juanpablobonillamanrique"/>
      <sheetName val="\CASO 2\Factura13"/>
      <sheetName val="CUADRILLAS"/>
      <sheetName val="Lists"/>
      <sheetName val="\Factura13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1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  <sheetName val="TRAMO 03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  <sheetName val="Dep y Mun"/>
      <sheetName val="Index"/>
      <sheetName val="NPV Summary"/>
      <sheetName val="Equip Data"/>
      <sheetName val="Royalties"/>
      <sheetName val="Title"/>
      <sheetName val="Civil work"/>
      <sheetName val="ITEMS"/>
      <sheetName val="FACTOR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COSTOS OFICINA"/>
      <sheetName val="COSTOS CAMPAMENTO"/>
      <sheetName val="PRESUPUESTO "/>
      <sheetName val="Cuadrillas"/>
      <sheetName val="Equ"/>
      <sheetName val="Trans"/>
      <sheetName val="Mat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Tabla 1.1"/>
      <sheetName val="pesos"/>
      <sheetName val="BASES"/>
      <sheetName val="APU NO PREVISTO"/>
      <sheetName val="PPTA (3)"/>
      <sheetName val="PPTA (2)"/>
      <sheetName val="PPTA"/>
      <sheetName val="item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Datos-Gráfica-Apartada"/>
      <sheetName val="Accidentalidad"/>
      <sheetName val="Causa Posible"/>
      <sheetName val="Elementos Involucrados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  <sheetName val="SECTORIZACIÓN"/>
      <sheetName val="IPM"/>
      <sheetName val="espec"/>
      <sheetName val="otros"/>
      <sheetName val="PRESUPUESTO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Distanc"/>
      <sheetName val="PROPUESTA ECONOMICA"/>
      <sheetName val="LISTA DE MÁQUINAS"/>
      <sheetName val="MATERIALES"/>
      <sheetName val="MAQUINARIA"/>
      <sheetName val="APU CONCRETO 4000 PSI "/>
      <sheetName val="APUS"/>
      <sheetName val="APUS ELEC"/>
      <sheetName val="APUS HIDRAULICOS"/>
      <sheetName val="9,1"/>
      <sheetName val="1.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MC SF GAVIONES"/>
      <sheetName val="PE-02"/>
      <sheetName val="UNITARIOS GENERALES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5094-2003"/>
      <sheetName val="INSUMOS"/>
      <sheetName val="Hoja3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BASES"/>
      <sheetName val="Hoja1"/>
      <sheetName val="civ_roma"/>
      <sheetName val="Sheet1"/>
      <sheetName val="MC_SF_GAVIONES"/>
      <sheetName val="Personalizar"/>
      <sheetName val="BITACORA"/>
      <sheetName val="UNITARIOS%20GENERALES.xls"/>
      <sheetName val="\\Pc_85\compartida\Cofinanciaci"/>
      <sheetName val="ANEXO 9 (MATERIAL)"/>
      <sheetName val="PRESUP. RESUMEN"/>
      <sheetName val="Formato"/>
      <sheetName val="Parámetro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13"/>
      <sheetName val="AIUsan"/>
      <sheetName val="LSAL"/>
      <sheetName val="LIQUIDACION"/>
      <sheetName val="NOMINA"/>
      <sheetName val="STRSUMM0"/>
      <sheetName val="[UNITARIOS GENERALES.xls]__Pc_2"/>
      <sheetName val="desmonte"/>
      <sheetName val="BASICOS"/>
      <sheetName val="Summary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cantidades_pH3"/>
      <sheetName val="TARIFAS"/>
      <sheetName val="Ejecutado%"/>
      <sheetName val="Ejecutado$"/>
      <sheetName val="Programado$"/>
      <sheetName val="A. P. U."/>
      <sheetName val="Personalizar"/>
      <sheetName val="7417STI0"/>
      <sheetName val="Sheet1"/>
      <sheetName val="rencst0599"/>
      <sheetName val="Flujo de Caja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CONFIS"/>
      <sheetName val="Hoja2"/>
      <sheetName val="NPIP"/>
      <sheetName val="PIP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210.2.2"/>
      <sheetName val="BITACORA"/>
      <sheetName val="Tablas"/>
      <sheetName val="Hoja 1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Personalizar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  <sheetName val="mc sf gaviones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  <sheetName val="Parameters"/>
      <sheetName val="COSTOS OFICINA"/>
      <sheetName val="COSTOS CAMPAMENTO"/>
      <sheetName val="Insum"/>
      <sheetName val="Presupuesto remoción de derrumb"/>
      <sheetName val="TARIF2002"/>
      <sheetName val="Hoja3"/>
      <sheetName val="steel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ircuit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INFOR. GENERAL"/>
      <sheetName val="Cuadrillas"/>
      <sheetName val="Equ"/>
      <sheetName val="Trans"/>
      <sheetName val="Mat"/>
      <sheetName val="PROGRAMACION "/>
      <sheetName val="BASE"/>
      <sheetName val="Itemes_Renovación"/>
      <sheetName val="PROGRAMACION_"/>
      <sheetName val="Análisis de precios"/>
      <sheetName val="factores"/>
      <sheetName val="lista recursos"/>
      <sheetName val="Hoja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PENDIENTES_X_COBRAR"/>
      <sheetName val="Itemes Renovación"/>
      <sheetName val="Hoja1"/>
      <sheetName val="Datos"/>
      <sheetName val="Info Ejec"/>
      <sheetName val="Prog. y control_INTERCO"/>
      <sheetName val="Info-Portaf"/>
      <sheetName val="Análisis de precios"/>
      <sheetName val="EMPRESA"/>
      <sheetName val="Cronograma"/>
      <sheetName val="Insumos"/>
      <sheetName val="Hoja 1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RESUMEN"/>
      <sheetName val="Constantes"/>
      <sheetName val="GRAFICA-SEMANAL"/>
      <sheetName val="Insumos"/>
      <sheetName val="Avances"/>
      <sheetName val="IMPROVEMENTS TO SITE"/>
      <sheetName val="5094-2003"/>
      <sheetName val="ESPEC"/>
      <sheetName val="DATOS"/>
      <sheetName val="Proyectos incrementales"/>
      <sheetName val="calculation"/>
      <sheetName val="PESOS_%2"/>
      <sheetName val="TIPO_P32"/>
      <sheetName val="INF_DIARIO2"/>
      <sheetName val="INF_SAGA2"/>
      <sheetName val="C-3_ACTAS2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7422CW00"/>
      <sheetName val="CONT-CUSIANA"/>
      <sheetName val="data"/>
      <sheetName val="DIA1"/>
      <sheetName val="Formato C2 % "/>
      <sheetName val="Curva S % OBRA"/>
      <sheetName val="Data Base-R"/>
      <sheetName val="Valor_Oferta"/>
      <sheetName val="Tabla_de_amortización"/>
      <sheetName val="Mark-Up_"/>
      <sheetName val="IMPROVEMENTS_TO_SITE"/>
      <sheetName val="TABLA-R "/>
      <sheetName val="EQUIPO"/>
      <sheetName val="MANO DE OBRA"/>
      <sheetName val="MATERIAL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STOMAT.XL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atos"/>
      <sheetName val="GENERALIDADES "/>
      <sheetName val="PROGR VER02"/>
      <sheetName val="acta"/>
      <sheetName val="Itemes Renovación"/>
      <sheetName val="General"/>
      <sheetName val="Duitama-La_Palmera"/>
      <sheetName val="Análisis_de_precios"/>
      <sheetName val="BASEDuitama-La_Palmera"/>
      <sheetName val="PROGR_VER02"/>
      <sheetName val="GENERALIDADES_"/>
      <sheetName val="Itemes_Renovación"/>
      <sheetName val="Hoja1"/>
      <sheetName val="DATOS CONTRATO"/>
      <sheetName val="Estructura"/>
      <sheetName val="PREACTA"/>
      <sheetName val="210.2.2"/>
      <sheetName val="Formular"/>
      <sheetName val="Recursos"/>
      <sheetName val="puente verdum"/>
      <sheetName val="ANALISIS"/>
      <sheetName val="Cálculo"/>
      <sheetName val="CONTRATO"/>
      <sheetName val="LIQUIDA-NOMINA"/>
      <sheetName val="EMPRESA"/>
      <sheetName val="NOMINA 1"/>
      <sheetName val="Pivo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  <sheetName val="TARIFAS"/>
      <sheetName val="PRESUPUESTO"/>
      <sheetName val="Hoja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LISTA_CÓDIGOS"/>
      <sheetName val="BASE_APU"/>
      <sheetName val="MANO_DE_OBRA"/>
      <sheetName val="Design"/>
      <sheetName val="CALC PROD MENSUAL"/>
      <sheetName val="TABLAS"/>
      <sheetName val="TARIF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MPRESA"/>
      <sheetName val="DATOS CONTRATO"/>
      <sheetName val="LIQ-NOM"/>
      <sheetName val="NOMINA-1"/>
      <sheetName val="1"/>
      <sheetName val="Info-Portaf"/>
      <sheetName val="PRESUPUESTAL"/>
      <sheetName val="SUB_APU7"/>
      <sheetName val="Cantidades_de_Obra7"/>
      <sheetName val="Itemes_Renovación2"/>
      <sheetName val="SUB_APU10"/>
      <sheetName val="Cantidades_de_Obra10"/>
      <sheetName val="Itemes_Renovación5"/>
      <sheetName val="SUB_APU8"/>
      <sheetName val="Cantidades_de_Obra8"/>
      <sheetName val="Itemes_Renovación3"/>
      <sheetName val="SUB_APU9"/>
      <sheetName val="Cantidades_de_Obra9"/>
      <sheetName val="Itemes_Renovación4"/>
      <sheetName val="SUB_APU11"/>
      <sheetName val="Cantidades_de_Obra11"/>
      <sheetName val="Itemes_Renovación6"/>
      <sheetName val="CIC-NOV"/>
      <sheetName val="base de diseño"/>
      <sheetName val="10_H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ELECTRICO"/>
      <sheetName val="Vuelta"/>
      <sheetName val="FIBRA ÓPTICA"/>
      <sheetName val="Análisis de precios"/>
      <sheetName val="2103mar%20.xls"/>
      <sheetName val="Formulas"/>
      <sheetName val="BASE"/>
      <sheetName val="1_Preliminares"/>
      <sheetName val="M.Obra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1"/>
      <sheetName val="A__P__U_1"/>
      <sheetName val="TRAYECTO_11"/>
      <sheetName val="Indicadores Gestión"/>
      <sheetName val="PR-04"/>
      <sheetName val="tipo_recurso"/>
      <sheetName val="Listado"/>
      <sheetName val="tipos_entidad"/>
      <sheetName val="Unidades"/>
      <sheetName val="APU"/>
      <sheetName val="días habiles 2015"/>
      <sheetName val="INS"/>
      <sheetName val="Ppto"/>
      <sheetName val="Plan auditoría"/>
      <sheetName val="ManoDeObra"/>
      <sheetName val="320.1"/>
      <sheetName val="330.2"/>
      <sheetName val="700.1"/>
      <sheetName val="Actual Data (MAP)"/>
      <sheetName val="Actual Data (STX)"/>
      <sheetName val="INV"/>
      <sheetName val="AASHTO"/>
      <sheetName val="Precios"/>
      <sheetName val="Distanc"/>
      <sheetName val="Cuadro de áreas y volmúmenes"/>
      <sheetName val="Generales"/>
      <sheetName val="MANTENIMIENTO"/>
      <sheetName val="220.1"/>
      <sheetName val="330.1"/>
      <sheetName val="640.1.2"/>
      <sheetName val="673.1"/>
      <sheetName val="673.2"/>
      <sheetName val="Tabl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Ejecutado$"/>
      <sheetName val="Programado$"/>
      <sheetName val="CONTRATO"/>
      <sheetName val="PLAN DE INVERSION ANTICIPO"/>
      <sheetName val="inv mensual"/>
      <sheetName val="borrador flujo inv"/>
      <sheetName val="social-ambiental"/>
      <sheetName val="AU"/>
      <sheetName val="días_habiles_2015"/>
      <sheetName val="Plan_auditoría"/>
      <sheetName val="320_1"/>
      <sheetName val="330_2"/>
      <sheetName val="700_1"/>
      <sheetName val="UNITAR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SUMINISTRO PARA INFORME"/>
      <sheetName val="Datos-Gráfica"/>
      <sheetName val="ACTA DE OBRA"/>
      <sheetName val="Hoja1"/>
      <sheetName val="Desmonte_y_Limpieza"/>
      <sheetName val="Reprograma_4"/>
      <sheetName val="PR_1"/>
      <sheetName val="5_2"/>
      <sheetName val="MC_SF_GAVIONES"/>
      <sheetName val="todos"/>
      <sheetName val="LISTADO"/>
      <sheetName val="Análisis de precios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Dto Equipos"/>
      <sheetName val="Cuadrillas"/>
      <sheetName val="Equ"/>
      <sheetName val="Trans"/>
      <sheetName val="Salarios"/>
      <sheetName val="MATERIAL"/>
      <sheetName val="Form5 _Pág_ 2"/>
      <sheetName val="Form5 _Pág_ 1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LISTA DE PRECIOS"/>
      <sheetName val="Hoja2"/>
      <sheetName val="Jul-Ago"/>
      <sheetName val="May-Jun"/>
      <sheetName val="Sep-Oct"/>
      <sheetName val="CONT_ADI"/>
      <sheetName val="Cuadro"/>
      <sheetName val="EQUIPO"/>
      <sheetName val="Hoja1"/>
      <sheetName val="MANO DE OBRA"/>
      <sheetName val="MATERIALES"/>
      <sheetName val="Datos"/>
      <sheetName val="Mobra"/>
      <sheetName val="ejecutado%"/>
      <sheetName val="steel"/>
      <sheetName val="LISTADO"/>
      <sheetName val="SECTORIZACIÓN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4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6"/>
      <sheetName val="[Acta No 4.xlsx]__cceficiente_9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  <sheetName val="[Acta No 4.xlsx]__cceficient_14"/>
      <sheetName val="[Acta No 4.xlsx]__cceficient_15"/>
      <sheetName val="Acta%20No%204.xlsx"/>
      <sheetName val="[Acta No 4.xlsx]__cceficient_17"/>
      <sheetName val="[Acta No 4.xlsx]__cceficient_16"/>
      <sheetName val="[Acta No 4.xlsx]__cceficient_19"/>
      <sheetName val="[Acta No 4.xlsx]__cceficient_18"/>
      <sheetName val="[Acta No 4.xlsx]__cceficient_20"/>
      <sheetName val="[Acta No 4.xlsx]__cceficient_21"/>
      <sheetName val="[Acta No 4.xlsx]__cceficient_22"/>
      <sheetName val="[Acta No 4.xlsx]__cceficient_23"/>
      <sheetName val=" ASR+Nafta"/>
      <sheetName val="Todos+Nafta"/>
    </sheetNames>
    <definedNames>
      <definedName name="Loan_Start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6"/>
      <sheetName val="_Cronograma_descansos____Traf_9"/>
      <sheetName val="_Cronograma_descansos____Traf_8"/>
      <sheetName val="_Cronograma_descansos____Traf_7"/>
      <sheetName val="_Cronograma_descansos____Tra_10"/>
      <sheetName val="_Cronograma_descansos____Tra_11"/>
      <sheetName val="Cronograma%20descansos%20%20-%2"/>
      <sheetName val="_Cronograma_descansos____Tra_12"/>
      <sheetName val="_Cronograma_descansos____Tra_13"/>
      <sheetName val="_Cronograma_descansos____Tra_14"/>
      <sheetName val="_Cronograma_descansos____Tra_15"/>
      <sheetName val="_Cronograma_descansos____Tra_17"/>
      <sheetName val="_Cronograma_descansos____Tra_16"/>
      <sheetName val="_Cronograma_descansos____Tra_19"/>
      <sheetName val="_Cronograma_descansos____Tra_18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n_9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#REF"/>
      <sheetName val="Datos"/>
      <sheetName val="Jornal"/>
      <sheetName val="Formulario N° 4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PRECIOS"/>
      <sheetName val="\MANTENIMIENTO%20RUTA%201001_MA"/>
      <sheetName val="PANEL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Res-Accide-10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Base Datos"/>
      <sheetName val="_MANTENIMIENTO RUTA 1001_MARZO "/>
      <sheetName val="_I_MANTENIMIENTO RUTA 1001_MARZ"/>
      <sheetName val="_F_MANTENIMIENTO RUTA 1001_MARZ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46W9"/>
      <sheetName val="Presentacion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PLAN DE INVERSION ANTICIPO"/>
      <sheetName val="inv mensual"/>
      <sheetName val="borrador flujo inv"/>
      <sheetName val="social-ambiental"/>
      <sheetName val="AU"/>
      <sheetName val="AJIZAL 3335"/>
      <sheetName val="SABANETA 3335"/>
      <sheetName val="Datos Generales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Estructura"/>
      <sheetName val="CCP,LEYES, Y DEC."/>
      <sheetName val="NARIÑ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Hoja 1 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Ev.Economica"/>
      <sheetName val="PAGE_20"/>
      <sheetName val="Clúster"/>
      <sheetName val="Rack"/>
      <sheetName val="Main_Clúster"/>
      <sheetName val="Main_Rack"/>
      <sheetName val="factores"/>
      <sheetName val="FLUJOS"/>
      <sheetName val="lista recursos"/>
      <sheetName val="DATA"/>
      <sheetName val="STRSUMM0"/>
      <sheetName val="Formulario1."/>
      <sheetName val="formulArio 4 SICE "/>
      <sheetName val="EXPERIENCIA  "/>
      <sheetName val="relacion de equipo "/>
      <sheetName val="analisis de precios unitarios "/>
      <sheetName val="generacion de empleo "/>
      <sheetName val="programa de inversion "/>
      <sheetName val="CAPACIDAD FINANCIERA- Form 3 "/>
      <sheetName val="CAPACIDAD RESIDUAL"/>
      <sheetName val="EQUIPO ADICIONAL"/>
      <sheetName val="EQUIPO MINIMO"/>
      <sheetName val="CAPACIDAD FINANCIER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Form5 _Pág_ 1"/>
      <sheetName val="Itemes Renovación"/>
      <sheetName val="ORITO 02 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CANT OBRA"/>
      <sheetName val="a. p. u."/>
      <sheetName val="Insum"/>
      <sheetName val="Form5 _Pág_ 1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Distanc"/>
      <sheetName val="Insum"/>
      <sheetName val="PROPUESTA ECONOMICA"/>
      <sheetName val="LISTA DE MÁQUINAS"/>
      <sheetName val="MATERIALES"/>
      <sheetName val="MAQUINARIA"/>
      <sheetName val="APU CONCRETO 4000 PSI "/>
      <sheetName val="APUS"/>
      <sheetName val="APUS ELEC"/>
      <sheetName val="APUS HIDRAULICOS"/>
      <sheetName val="9,1"/>
      <sheetName val="1.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MC SF GAVIONES"/>
      <sheetName val="PE-02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5094-2003"/>
      <sheetName val="INSUMOS"/>
      <sheetName val="Hoja3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BASES"/>
      <sheetName val="Hoja1"/>
      <sheetName val="civ_roma"/>
      <sheetName val="Summary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TARIFAS"/>
      <sheetName val="CANT OBRA"/>
      <sheetName val="LOC"/>
      <sheetName val="RECURSOS"/>
      <sheetName val="Hoja1"/>
      <sheetName val="Datos"/>
      <sheetName val="Hoja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C-COD,"/>
      <sheetName val="2,2,6,1 Pilotes 0,30"/>
      <sheetName val="062"/>
      <sheetName val="ESTADO VÍA-CRIT.TECNICO"/>
      <sheetName val="LISTA DE PRECIOS"/>
      <sheetName val="Listado"/>
      <sheetName val="TRANSPORTE"/>
      <sheetName val="PRECIOS"/>
      <sheetName val="PREACTA 6"/>
      <sheetName val="TABLA 2008"/>
      <sheetName val="PRESUPUESTO"/>
      <sheetName val="SUB APU"/>
      <sheetName val="Summary"/>
      <sheetName val="CODCONST"/>
      <sheetName val="Equipo"/>
      <sheetName val="Listas"/>
      <sheetName val="Excavación Mat. Común Estacione"/>
      <sheetName val="Demolición Pavimento"/>
      <sheetName val="Insum"/>
      <sheetName val="A. P. U."/>
      <sheetName val="PUNITARIOS%20PARA%20241201%202S"/>
      <sheetName val="RELACION MES"/>
      <sheetName val="A.P.U"/>
      <sheetName val=" Liquidacion de Obra por Tramos"/>
      <sheetName val="CLASIFICACION"/>
      <sheetName val="GCB2000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resup_Cancha"/>
      <sheetName val="CRA.MODI"/>
      <sheetName val="FORMULA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ERSONAL"/>
      <sheetName val="Tarifa MT"/>
      <sheetName val="Bajadas"/>
      <sheetName val="OCTUBRE"/>
      <sheetName val="PREACTA Y CONTRATISTAS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APU NO PREVISTO"/>
      <sheetName val="PPTA (3)"/>
      <sheetName val="PPTA (2)"/>
      <sheetName val="PPTA"/>
      <sheetName val="7.1.8.1.1"/>
      <sheetName val="FINANC"/>
      <sheetName val="TODAS"/>
      <sheetName val="Lp"/>
      <sheetName val="NARIÑO"/>
      <sheetName val="SALARI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PLAN DE INVERSION ANTICIPO"/>
      <sheetName val="inv mensual"/>
      <sheetName val="borrador flujo inv"/>
      <sheetName val="social-ambiental"/>
      <sheetName val="AU"/>
      <sheetName val="Hoja2"/>
      <sheetName val="Cuadr."/>
      <sheetName val="PUNITARIOS PARA 241201 2S.xls"/>
      <sheetName val="OBRAS SES"/>
      <sheetName val="Excavación_Mat__Común_Estacione"/>
      <sheetName val="Demolición_Pavimento"/>
      <sheetName val="A__P__U_"/>
      <sheetName val="RELACION_MES"/>
      <sheetName val="BASE"/>
      <sheetName val="BALANCE"/>
      <sheetName val="ITEMS NO REVISTOS"/>
      <sheetName val="APU ELECTRICO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  <sheetName val="ACTA MODIFICACIÓN CIVIL"/>
      <sheetName val="5__ELECTRICO"/>
      <sheetName val="2,2,6,1_Pilotes_0,30"/>
      <sheetName val="_Liquidacion_de_Obra_por_Tramos"/>
      <sheetName val="APU_NO_PREVISTO"/>
      <sheetName val="PPTA_(3)"/>
      <sheetName val="PPTA_(2)"/>
      <sheetName val="LISTA_DE_PRECIOS"/>
      <sheetName val="gpi_526"/>
      <sheetName val="vea_374"/>
      <sheetName val="ITEMS_NO_REVISTOS"/>
      <sheetName val="APU_ELECTRIC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Bases 2A"/>
      <sheetName val="Tablas"/>
      <sheetName val="inst"/>
      <sheetName val="@RISK - Correlaciones"/>
      <sheetName val="Acta"/>
      <sheetName val="CURVA"/>
      <sheetName val="_Liquidacion_de_Obra_por_Tramo1"/>
      <sheetName val="APU_NO_PREVISTO1"/>
      <sheetName val="PPTA_(3)1"/>
      <sheetName val="PPTA_(2)1"/>
      <sheetName val="Excavación_Mat__Común_Estacion1"/>
      <sheetName val="Demolición_Pavimento1"/>
      <sheetName val="SUB_APU1"/>
      <sheetName val="A__P__U_1"/>
      <sheetName val="RELACION_MES1"/>
      <sheetName val="ESTADO_VÍA-CRIT_TECNICO1"/>
      <sheetName val="2,2,6,1_Pilotes_0,301"/>
      <sheetName val="LISTA_DE_PRECIOS1"/>
      <sheetName val="_Liquidacion_de_Obra_por_Tramo2"/>
      <sheetName val="APU_NO_PREVISTO2"/>
      <sheetName val="PPTA_(3)2"/>
      <sheetName val="PPTA_(2)2"/>
      <sheetName val="Excavación_Mat__Común_Estacion2"/>
      <sheetName val="Demolición_Pavimento2"/>
      <sheetName val="SUB_APU2"/>
      <sheetName val="A__P__U_2"/>
      <sheetName val="RELACION_MES2"/>
      <sheetName val="ESTADO_VÍA-CRIT_TECNICO2"/>
      <sheetName val="A_P_U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mdo"/>
      <sheetName val="equip"/>
      <sheetName val="mat"/>
      <sheetName val="CIRCUITOS CODENSA"/>
      <sheetName val="Input"/>
      <sheetName val="bd100-45-p1"/>
      <sheetName val="PTAR ANDES"/>
      <sheetName val="costos oficina"/>
      <sheetName val="costos campamento"/>
      <sheetName val="días habiles 2015"/>
      <sheetName val="Tarifa_MT"/>
      <sheetName val="Proveedores_y_acreedores"/>
      <sheetName val="glvc"/>
      <sheetName val="devdics"/>
      <sheetName val="CAT-D7H"/>
      <sheetName val="INSUMOS-EQUIPOS"/>
      <sheetName val="EMPRESA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PUNITARIOS_PARA_241201_2S15"/>
      <sheetName val="PR_115"/>
      <sheetName val="ESTADO_RED_TEC15"/>
      <sheetName val="PREACTA_1015"/>
      <sheetName val="PREACTA_91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PREACTA_Y_CONTRATISTAS"/>
      <sheetName val="PUNITARIOS_PARA_241201_2S_xls"/>
      <sheetName val="APU"/>
      <sheetName val="DATOS CONTRATO"/>
      <sheetName val="mi"/>
      <sheetName val="Conto economico"/>
      <sheetName val="M.Obra"/>
      <sheetName val="Poblacion"/>
      <sheetName val="for 6"/>
      <sheetName val="DEST. MEDIOS"/>
      <sheetName val="COMBUASF"/>
      <sheetName val="BALCRUDO"/>
      <sheetName val="CARGASPROC."/>
      <sheetName val="G L P  FINAL"/>
      <sheetName val="CHINCHINA FINAL . A CEROS"/>
      <sheetName val="Memoria de calcul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glvc"/>
      <sheetName val="Presupuesto "/>
      <sheetName val="CRA.MODI"/>
      <sheetName val="Presup_Cancha"/>
      <sheetName val="1,01"/>
      <sheetName val="Cuadro p. Capital Vs estimad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LOC"/>
      <sheetName val="Insumos"/>
      <sheetName val="Presup Av 1o de mayo con 73a 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CONTRATO"/>
      <sheetName val="FORMATO PRESUPUESTO"/>
      <sheetName val="Datos-Gráfica"/>
      <sheetName val="PxQ Cantidades"/>
      <sheetName val="Unitarios"/>
      <sheetName val="CANT OBR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  <sheetName val="[A MInformes M]__cceficiente__3"/>
      <sheetName val="[A MInformes M]__cceficiente__4"/>
      <sheetName val="[A MInformes M]__cceficiente__5"/>
      <sheetName val="[A MInformes M]__cceficiente__6"/>
      <sheetName val="[A MInformes M]__cceficiente__9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  <sheetName val="[A MInformes M]__cceficiente_14"/>
      <sheetName val="[A MInformes M]__cceficiente_15"/>
      <sheetName val="Caida Escalonada Alcant"/>
      <sheetName val="ManoDeObra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"/>
  <sheetViews>
    <sheetView showGridLines="0" tabSelected="1" view="pageBreakPreview" topLeftCell="C1" zoomScale="63" zoomScaleNormal="100" zoomScalePageLayoutView="55" workbookViewId="0">
      <selection activeCell="AQ18" sqref="AQ18"/>
    </sheetView>
  </sheetViews>
  <sheetFormatPr baseColWidth="10" defaultColWidth="11.42578125" defaultRowHeight="16.5"/>
  <cols>
    <col min="1" max="2" width="3.42578125" style="2" hidden="1" customWidth="1"/>
    <col min="3" max="3" width="8.7109375" style="2" customWidth="1"/>
    <col min="4" max="4" width="15.42578125" style="2" hidden="1" customWidth="1"/>
    <col min="5" max="5" width="16.140625" style="29" hidden="1" customWidth="1"/>
    <col min="6" max="6" width="17.42578125" style="2" hidden="1" customWidth="1"/>
    <col min="7" max="7" width="69.5703125" style="2" customWidth="1"/>
    <col min="8" max="8" width="8.42578125" style="2" hidden="1" customWidth="1"/>
    <col min="9" max="9" width="18.42578125" style="2" hidden="1" customWidth="1"/>
    <col min="10" max="10" width="23.42578125" style="2" hidden="1" customWidth="1"/>
    <col min="11" max="11" width="30" style="2" hidden="1" customWidth="1"/>
    <col min="12" max="12" width="6" style="2" customWidth="1"/>
    <col min="13" max="13" width="19.42578125" style="2" customWidth="1"/>
    <col min="14" max="14" width="18.7109375" style="2" hidden="1" customWidth="1"/>
    <col min="15" max="15" width="27" style="2" hidden="1" customWidth="1"/>
    <col min="16" max="16" width="8.42578125" style="2" hidden="1" customWidth="1"/>
    <col min="17" max="18" width="17" style="2" hidden="1" customWidth="1"/>
    <col min="19" max="19" width="26.5703125" style="2" hidden="1" customWidth="1"/>
    <col min="20" max="21" width="0" style="2" hidden="1" customWidth="1"/>
    <col min="22" max="22" width="21" style="2" hidden="1" customWidth="1"/>
    <col min="23" max="23" width="26.5703125" style="2" hidden="1" customWidth="1"/>
    <col min="24" max="24" width="14.5703125" style="3" hidden="1" customWidth="1"/>
    <col min="25" max="25" width="0" style="2" hidden="1" customWidth="1"/>
    <col min="26" max="26" width="22.28515625" style="2" hidden="1" customWidth="1"/>
    <col min="27" max="27" width="27.85546875" style="2" hidden="1" customWidth="1"/>
    <col min="28" max="43" width="7.5703125" style="2" customWidth="1"/>
    <col min="44" max="16384" width="11.42578125" style="2"/>
  </cols>
  <sheetData>
    <row r="1" spans="1:43" ht="30" customHeight="1" thickBot="1">
      <c r="A1" s="1"/>
      <c r="B1" s="4"/>
      <c r="C1" s="6" t="s">
        <v>7</v>
      </c>
      <c r="D1" s="5"/>
      <c r="E1" s="5"/>
      <c r="F1" s="5"/>
      <c r="G1" s="5"/>
      <c r="H1" s="5"/>
      <c r="I1" s="5"/>
      <c r="J1" s="21"/>
      <c r="K1" s="25"/>
      <c r="L1" s="21"/>
      <c r="M1" s="21"/>
      <c r="N1" s="21"/>
      <c r="O1" s="21"/>
      <c r="P1" s="5"/>
      <c r="Q1" s="5"/>
      <c r="R1" s="21"/>
      <c r="S1" s="21"/>
      <c r="T1" s="5"/>
      <c r="U1" s="5"/>
      <c r="V1" s="21"/>
      <c r="W1" s="21"/>
      <c r="X1" s="5"/>
      <c r="Y1" s="5"/>
      <c r="Z1" s="21"/>
      <c r="AA1" s="21"/>
      <c r="AB1" s="36" t="s">
        <v>16</v>
      </c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8"/>
    </row>
    <row r="2" spans="1:43" ht="17.25" thickBot="1">
      <c r="A2" s="1"/>
      <c r="B2" s="4"/>
      <c r="C2" s="31"/>
      <c r="D2" s="32"/>
      <c r="E2" s="32"/>
      <c r="F2" s="32"/>
      <c r="G2" s="32"/>
      <c r="H2" s="32"/>
      <c r="I2" s="32"/>
      <c r="J2" s="33"/>
      <c r="K2" s="34"/>
      <c r="L2" s="35"/>
      <c r="M2" s="35"/>
      <c r="N2" s="35"/>
      <c r="O2" s="35"/>
      <c r="P2" s="32"/>
      <c r="Q2" s="32"/>
      <c r="R2" s="33"/>
      <c r="S2" s="33"/>
      <c r="T2" s="32"/>
      <c r="U2" s="32"/>
      <c r="V2" s="33"/>
      <c r="W2" s="33"/>
      <c r="X2" s="32"/>
      <c r="Y2" s="32"/>
      <c r="Z2" s="33"/>
      <c r="AA2" s="33"/>
      <c r="AB2" s="39">
        <v>14</v>
      </c>
      <c r="AC2" s="40">
        <v>15</v>
      </c>
      <c r="AD2" s="40">
        <v>16</v>
      </c>
      <c r="AE2" s="40">
        <v>17</v>
      </c>
      <c r="AF2" s="40">
        <v>18</v>
      </c>
      <c r="AG2" s="40">
        <v>19</v>
      </c>
      <c r="AH2" s="40">
        <v>20</v>
      </c>
      <c r="AI2" s="40">
        <v>21</v>
      </c>
      <c r="AJ2" s="40">
        <v>22</v>
      </c>
      <c r="AK2" s="40">
        <v>23</v>
      </c>
      <c r="AL2" s="40">
        <v>24</v>
      </c>
      <c r="AM2" s="40">
        <v>25</v>
      </c>
      <c r="AN2" s="40">
        <v>26</v>
      </c>
      <c r="AO2" s="40">
        <v>27</v>
      </c>
      <c r="AP2" s="40">
        <v>28</v>
      </c>
      <c r="AQ2" s="41">
        <v>29</v>
      </c>
    </row>
    <row r="3" spans="1:43" ht="31.5" customHeight="1">
      <c r="A3" s="1"/>
      <c r="B3" s="4"/>
      <c r="C3" s="7">
        <v>10.4</v>
      </c>
      <c r="D3" s="8"/>
      <c r="E3" s="8"/>
      <c r="F3" s="8"/>
      <c r="G3" s="30" t="s">
        <v>8</v>
      </c>
      <c r="H3" s="8" t="s">
        <v>2</v>
      </c>
      <c r="I3" s="10">
        <v>359.45</v>
      </c>
      <c r="J3" s="11">
        <v>108123</v>
      </c>
      <c r="K3" s="26">
        <f t="shared" ref="K3:K11" si="0">ROUND(I3*J3,0)</f>
        <v>38864812</v>
      </c>
      <c r="L3" s="14" t="s">
        <v>2</v>
      </c>
      <c r="M3" s="23">
        <v>220</v>
      </c>
      <c r="N3" s="16">
        <f>J3</f>
        <v>108123</v>
      </c>
      <c r="O3" s="17">
        <f t="shared" ref="O3:O11" si="1">M3*N3</f>
        <v>23787060</v>
      </c>
      <c r="P3" s="13" t="s">
        <v>2</v>
      </c>
      <c r="Q3" s="10">
        <v>0</v>
      </c>
      <c r="R3" s="11">
        <v>108123</v>
      </c>
      <c r="S3" s="12">
        <f t="shared" ref="S3:S11" si="2">ROUND(Q3*R3,0)</f>
        <v>0</v>
      </c>
      <c r="T3" s="14" t="s">
        <v>2</v>
      </c>
      <c r="U3" s="15">
        <v>0</v>
      </c>
      <c r="V3" s="11">
        <v>108123</v>
      </c>
      <c r="W3" s="12">
        <f t="shared" ref="W3:W11" si="3">ROUND(U3*V3,0)</f>
        <v>0</v>
      </c>
      <c r="X3" s="14" t="s">
        <v>2</v>
      </c>
      <c r="Y3" s="22">
        <v>0</v>
      </c>
      <c r="Z3" s="11">
        <v>108123</v>
      </c>
      <c r="AA3" s="12">
        <f t="shared" ref="AA3:AA11" si="4">ROUND(Y3*Z3,0)</f>
        <v>0</v>
      </c>
      <c r="AB3" s="43"/>
      <c r="AC3" s="43"/>
      <c r="AD3" s="43"/>
      <c r="AE3" s="43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</row>
    <row r="4" spans="1:43" ht="31.5" customHeight="1">
      <c r="A4" s="1"/>
      <c r="B4" s="4"/>
      <c r="C4" s="7">
        <v>10.6</v>
      </c>
      <c r="D4" s="8"/>
      <c r="E4" s="8"/>
      <c r="F4" s="8"/>
      <c r="G4" s="9" t="s">
        <v>9</v>
      </c>
      <c r="H4" s="8" t="s">
        <v>0</v>
      </c>
      <c r="I4" s="10">
        <v>520.52</v>
      </c>
      <c r="J4" s="11">
        <v>338901</v>
      </c>
      <c r="K4" s="26">
        <f t="shared" si="0"/>
        <v>176404749</v>
      </c>
      <c r="L4" s="14" t="s">
        <v>0</v>
      </c>
      <c r="M4" s="23">
        <f>+I4</f>
        <v>520.52</v>
      </c>
      <c r="N4" s="16">
        <f>J4</f>
        <v>338901</v>
      </c>
      <c r="O4" s="17">
        <f t="shared" si="1"/>
        <v>176404748.51999998</v>
      </c>
      <c r="P4" s="13" t="s">
        <v>0</v>
      </c>
      <c r="Q4" s="10">
        <v>0</v>
      </c>
      <c r="R4" s="11">
        <v>338901</v>
      </c>
      <c r="S4" s="12">
        <f t="shared" si="2"/>
        <v>0</v>
      </c>
      <c r="T4" s="14" t="s">
        <v>0</v>
      </c>
      <c r="U4" s="15">
        <v>0</v>
      </c>
      <c r="V4" s="11">
        <v>338901</v>
      </c>
      <c r="W4" s="12">
        <f t="shared" si="3"/>
        <v>0</v>
      </c>
      <c r="X4" s="14" t="s">
        <v>0</v>
      </c>
      <c r="Y4" s="22">
        <f>M4*40%</f>
        <v>208.208</v>
      </c>
      <c r="Z4" s="11">
        <v>338901</v>
      </c>
      <c r="AA4" s="12">
        <f t="shared" si="4"/>
        <v>70561899</v>
      </c>
      <c r="AB4" s="43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</row>
    <row r="5" spans="1:43" ht="31.5" customHeight="1">
      <c r="A5" s="1"/>
      <c r="B5" s="4"/>
      <c r="C5" s="7">
        <v>10.7</v>
      </c>
      <c r="D5" s="8"/>
      <c r="E5" s="8"/>
      <c r="F5" s="8"/>
      <c r="G5" s="9" t="s">
        <v>10</v>
      </c>
      <c r="H5" s="8" t="s">
        <v>0</v>
      </c>
      <c r="I5" s="10">
        <v>405.6</v>
      </c>
      <c r="J5" s="11">
        <v>357521</v>
      </c>
      <c r="K5" s="26">
        <f t="shared" si="0"/>
        <v>145010518</v>
      </c>
      <c r="L5" s="14" t="s">
        <v>0</v>
      </c>
      <c r="M5" s="23">
        <f>+I5</f>
        <v>405.6</v>
      </c>
      <c r="N5" s="16">
        <f>J5</f>
        <v>357521</v>
      </c>
      <c r="O5" s="17">
        <f t="shared" si="1"/>
        <v>145010517.59999999</v>
      </c>
      <c r="P5" s="13" t="s">
        <v>0</v>
      </c>
      <c r="Q5" s="10">
        <v>0</v>
      </c>
      <c r="R5" s="11">
        <v>357521</v>
      </c>
      <c r="S5" s="12">
        <f t="shared" si="2"/>
        <v>0</v>
      </c>
      <c r="T5" s="14" t="s">
        <v>0</v>
      </c>
      <c r="U5" s="15">
        <v>0</v>
      </c>
      <c r="V5" s="11">
        <v>357521</v>
      </c>
      <c r="W5" s="12">
        <f t="shared" si="3"/>
        <v>0</v>
      </c>
      <c r="X5" s="14" t="s">
        <v>0</v>
      </c>
      <c r="Y5" s="22">
        <v>110</v>
      </c>
      <c r="Z5" s="11">
        <v>357521</v>
      </c>
      <c r="AA5" s="12">
        <f t="shared" si="4"/>
        <v>39327310</v>
      </c>
      <c r="AB5" s="28"/>
      <c r="AC5" s="28"/>
      <c r="AD5" s="28"/>
      <c r="AE5" s="28"/>
      <c r="AF5" s="28"/>
      <c r="AG5" s="28"/>
      <c r="AH5" s="43"/>
      <c r="AI5" s="28"/>
      <c r="AJ5" s="28"/>
      <c r="AK5" s="28"/>
      <c r="AL5" s="28"/>
      <c r="AM5" s="28"/>
      <c r="AN5" s="43"/>
      <c r="AO5" s="28"/>
      <c r="AP5" s="28"/>
      <c r="AQ5" s="28"/>
    </row>
    <row r="6" spans="1:43" ht="31.5" customHeight="1">
      <c r="A6" s="1"/>
      <c r="B6" s="4"/>
      <c r="C6" s="7">
        <v>10.9</v>
      </c>
      <c r="D6" s="8"/>
      <c r="E6" s="8"/>
      <c r="F6" s="8"/>
      <c r="G6" s="9" t="s">
        <v>6</v>
      </c>
      <c r="H6" s="8" t="s">
        <v>3</v>
      </c>
      <c r="I6" s="10">
        <v>37125.919999999998</v>
      </c>
      <c r="J6" s="11">
        <v>10764</v>
      </c>
      <c r="K6" s="26">
        <f t="shared" si="0"/>
        <v>399623403</v>
      </c>
      <c r="L6" s="14" t="s">
        <v>3</v>
      </c>
      <c r="M6" s="23">
        <f>+I6</f>
        <v>37125.919999999998</v>
      </c>
      <c r="N6" s="16">
        <f>J6</f>
        <v>10764</v>
      </c>
      <c r="O6" s="17">
        <f t="shared" si="1"/>
        <v>399623402.88</v>
      </c>
      <c r="P6" s="13" t="s">
        <v>3</v>
      </c>
      <c r="Q6" s="10">
        <v>0</v>
      </c>
      <c r="R6" s="11">
        <v>10764</v>
      </c>
      <c r="S6" s="12">
        <f t="shared" si="2"/>
        <v>0</v>
      </c>
      <c r="T6" s="14" t="s">
        <v>3</v>
      </c>
      <c r="U6" s="22">
        <f>I6/1.4</f>
        <v>26518.514285714286</v>
      </c>
      <c r="V6" s="11">
        <v>10764</v>
      </c>
      <c r="W6" s="12">
        <f t="shared" si="3"/>
        <v>285445288</v>
      </c>
      <c r="X6" s="14" t="s">
        <v>3</v>
      </c>
      <c r="Y6" s="22">
        <v>0</v>
      </c>
      <c r="Z6" s="11">
        <v>10764</v>
      </c>
      <c r="AA6" s="12">
        <f t="shared" si="4"/>
        <v>0</v>
      </c>
      <c r="AB6" s="28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28"/>
      <c r="AO6" s="28"/>
      <c r="AP6" s="28"/>
      <c r="AQ6" s="28"/>
    </row>
    <row r="7" spans="1:43" ht="31.5" customHeight="1">
      <c r="A7" s="1"/>
      <c r="B7" s="4"/>
      <c r="C7" s="27">
        <v>10.1</v>
      </c>
      <c r="D7" s="8"/>
      <c r="E7" s="8"/>
      <c r="F7" s="8"/>
      <c r="G7" s="9" t="s">
        <v>11</v>
      </c>
      <c r="H7" s="8" t="s">
        <v>2</v>
      </c>
      <c r="I7" s="10">
        <v>185.9</v>
      </c>
      <c r="J7" s="11">
        <v>1692691</v>
      </c>
      <c r="K7" s="26">
        <f t="shared" si="0"/>
        <v>314671257</v>
      </c>
      <c r="L7" s="14" t="s">
        <v>2</v>
      </c>
      <c r="M7" s="23">
        <f>+I7</f>
        <v>185.9</v>
      </c>
      <c r="N7" s="16">
        <f>J7</f>
        <v>1692691</v>
      </c>
      <c r="O7" s="17">
        <f t="shared" si="1"/>
        <v>314671256.90000004</v>
      </c>
      <c r="P7" s="13" t="s">
        <v>2</v>
      </c>
      <c r="Q7" s="10">
        <v>0</v>
      </c>
      <c r="R7" s="11">
        <v>1692691</v>
      </c>
      <c r="S7" s="12">
        <f t="shared" si="2"/>
        <v>0</v>
      </c>
      <c r="T7" s="14" t="s">
        <v>2</v>
      </c>
      <c r="U7" s="15">
        <v>0</v>
      </c>
      <c r="V7" s="11">
        <v>1692691</v>
      </c>
      <c r="W7" s="12">
        <f t="shared" si="3"/>
        <v>0</v>
      </c>
      <c r="X7" s="14" t="s">
        <v>2</v>
      </c>
      <c r="Y7" s="22">
        <v>0</v>
      </c>
      <c r="Z7" s="11">
        <v>1692691</v>
      </c>
      <c r="AA7" s="12">
        <f t="shared" si="4"/>
        <v>0</v>
      </c>
      <c r="AB7" s="28"/>
      <c r="AC7" s="28"/>
      <c r="AD7" s="43"/>
      <c r="AE7" s="28"/>
      <c r="AF7" s="28"/>
      <c r="AG7" s="28"/>
      <c r="AH7" s="28"/>
      <c r="AI7" s="28"/>
      <c r="AJ7" s="43"/>
      <c r="AK7" s="28"/>
      <c r="AL7" s="28"/>
      <c r="AM7" s="28"/>
      <c r="AN7" s="28"/>
      <c r="AO7" s="43"/>
      <c r="AP7" s="28"/>
      <c r="AQ7" s="28"/>
    </row>
    <row r="8" spans="1:43" ht="31.5" customHeight="1">
      <c r="A8" s="1"/>
      <c r="B8" s="4"/>
      <c r="C8" s="27">
        <v>10.11</v>
      </c>
      <c r="D8" s="8"/>
      <c r="E8" s="8"/>
      <c r="F8" s="8"/>
      <c r="G8" s="9" t="s">
        <v>12</v>
      </c>
      <c r="H8" s="8" t="s">
        <v>0</v>
      </c>
      <c r="I8" s="10">
        <v>405.6</v>
      </c>
      <c r="J8" s="11">
        <v>162619</v>
      </c>
      <c r="K8" s="26">
        <f t="shared" si="0"/>
        <v>65958266</v>
      </c>
      <c r="L8" s="14" t="s">
        <v>0</v>
      </c>
      <c r="M8" s="23">
        <f>+I8</f>
        <v>405.6</v>
      </c>
      <c r="N8" s="16">
        <f>J8</f>
        <v>162619</v>
      </c>
      <c r="O8" s="17">
        <f t="shared" si="1"/>
        <v>65958266.400000006</v>
      </c>
      <c r="P8" s="13" t="s">
        <v>0</v>
      </c>
      <c r="Q8" s="10">
        <v>0</v>
      </c>
      <c r="R8" s="11">
        <v>162619</v>
      </c>
      <c r="S8" s="12">
        <f t="shared" si="2"/>
        <v>0</v>
      </c>
      <c r="T8" s="14" t="s">
        <v>0</v>
      </c>
      <c r="U8" s="15">
        <v>0</v>
      </c>
      <c r="V8" s="11">
        <v>162619</v>
      </c>
      <c r="W8" s="12">
        <f t="shared" si="3"/>
        <v>0</v>
      </c>
      <c r="X8" s="14" t="s">
        <v>0</v>
      </c>
      <c r="Y8" s="22">
        <v>0</v>
      </c>
      <c r="Z8" s="11">
        <v>162619</v>
      </c>
      <c r="AA8" s="12">
        <f t="shared" si="4"/>
        <v>0</v>
      </c>
      <c r="AB8" s="28"/>
      <c r="AC8" s="28"/>
      <c r="AD8" s="28"/>
      <c r="AE8" s="28"/>
      <c r="AF8" s="43"/>
      <c r="AG8" s="43"/>
      <c r="AH8" s="43"/>
      <c r="AI8" s="43"/>
      <c r="AJ8" s="43"/>
      <c r="AK8" s="43"/>
      <c r="AL8" s="28"/>
      <c r="AM8" s="28"/>
      <c r="AN8" s="28"/>
      <c r="AO8" s="28"/>
      <c r="AP8" s="28"/>
      <c r="AQ8" s="28"/>
    </row>
    <row r="9" spans="1:43" ht="31.5" customHeight="1">
      <c r="A9" s="1"/>
      <c r="B9" s="4"/>
      <c r="C9" s="27">
        <v>10.119999999999999</v>
      </c>
      <c r="D9" s="8"/>
      <c r="E9" s="8"/>
      <c r="F9" s="8"/>
      <c r="G9" s="42" t="s">
        <v>13</v>
      </c>
      <c r="H9" s="8" t="s">
        <v>1</v>
      </c>
      <c r="I9" s="10">
        <v>15</v>
      </c>
      <c r="J9" s="11">
        <v>4670935</v>
      </c>
      <c r="K9" s="26">
        <f t="shared" si="0"/>
        <v>70064025</v>
      </c>
      <c r="L9" s="14" t="s">
        <v>1</v>
      </c>
      <c r="M9" s="23">
        <f>+I9</f>
        <v>15</v>
      </c>
      <c r="N9" s="16">
        <f>J9</f>
        <v>4670935</v>
      </c>
      <c r="O9" s="17">
        <f t="shared" si="1"/>
        <v>70064025</v>
      </c>
      <c r="P9" s="13" t="s">
        <v>1</v>
      </c>
      <c r="Q9" s="10">
        <v>0</v>
      </c>
      <c r="R9" s="11">
        <v>4670935</v>
      </c>
      <c r="S9" s="12">
        <f t="shared" si="2"/>
        <v>0</v>
      </c>
      <c r="T9" s="14" t="s">
        <v>1</v>
      </c>
      <c r="U9" s="15">
        <v>0</v>
      </c>
      <c r="V9" s="11">
        <v>4670935</v>
      </c>
      <c r="W9" s="12">
        <f t="shared" si="3"/>
        <v>0</v>
      </c>
      <c r="X9" s="14" t="s">
        <v>1</v>
      </c>
      <c r="Y9" s="22">
        <v>0</v>
      </c>
      <c r="Z9" s="11">
        <v>4670935</v>
      </c>
      <c r="AA9" s="12">
        <f t="shared" si="4"/>
        <v>0</v>
      </c>
      <c r="AB9" s="28"/>
      <c r="AC9" s="28"/>
      <c r="AD9" s="28"/>
      <c r="AE9" s="28"/>
      <c r="AF9" s="28"/>
      <c r="AG9" s="28"/>
      <c r="AH9" s="28"/>
      <c r="AI9" s="28"/>
      <c r="AJ9" s="43"/>
      <c r="AK9" s="43"/>
      <c r="AL9" s="43"/>
      <c r="AM9" s="43"/>
      <c r="AN9" s="28"/>
      <c r="AO9" s="28"/>
      <c r="AP9" s="28"/>
      <c r="AQ9" s="28"/>
    </row>
    <row r="10" spans="1:43" ht="31.5" customHeight="1">
      <c r="A10" s="1"/>
      <c r="B10" s="4"/>
      <c r="C10" s="27">
        <v>10.14</v>
      </c>
      <c r="D10" s="8"/>
      <c r="E10" s="8"/>
      <c r="F10" s="8"/>
      <c r="G10" s="9" t="s">
        <v>14</v>
      </c>
      <c r="H10" s="8" t="s">
        <v>5</v>
      </c>
      <c r="I10" s="10">
        <v>450</v>
      </c>
      <c r="J10" s="11">
        <v>417127</v>
      </c>
      <c r="K10" s="26">
        <f t="shared" si="0"/>
        <v>187707150</v>
      </c>
      <c r="L10" s="14" t="s">
        <v>5</v>
      </c>
      <c r="M10" s="23">
        <f>+I10</f>
        <v>450</v>
      </c>
      <c r="N10" s="16">
        <f>J10</f>
        <v>417127</v>
      </c>
      <c r="O10" s="17">
        <f t="shared" si="1"/>
        <v>187707150</v>
      </c>
      <c r="P10" s="13" t="s">
        <v>5</v>
      </c>
      <c r="Q10" s="10">
        <v>0</v>
      </c>
      <c r="R10" s="11">
        <v>417127</v>
      </c>
      <c r="S10" s="12">
        <f t="shared" si="2"/>
        <v>0</v>
      </c>
      <c r="T10" s="14" t="s">
        <v>5</v>
      </c>
      <c r="U10" s="15">
        <v>0</v>
      </c>
      <c r="V10" s="11">
        <v>417127</v>
      </c>
      <c r="W10" s="12">
        <f t="shared" si="3"/>
        <v>0</v>
      </c>
      <c r="X10" s="14" t="s">
        <v>5</v>
      </c>
      <c r="Y10" s="22">
        <v>0</v>
      </c>
      <c r="Z10" s="11">
        <v>417127</v>
      </c>
      <c r="AA10" s="12">
        <f t="shared" si="4"/>
        <v>0</v>
      </c>
      <c r="AB10" s="28"/>
      <c r="AC10" s="28"/>
      <c r="AD10" s="28"/>
      <c r="AE10" s="28"/>
      <c r="AF10" s="28"/>
      <c r="AG10" s="28"/>
      <c r="AH10" s="28"/>
      <c r="AI10" s="43"/>
      <c r="AJ10" s="43"/>
      <c r="AK10" s="43"/>
      <c r="AL10" s="43"/>
      <c r="AM10" s="43"/>
      <c r="AN10" s="43"/>
      <c r="AO10" s="43"/>
      <c r="AP10" s="43"/>
      <c r="AQ10" s="28"/>
    </row>
    <row r="11" spans="1:43" ht="31.5" customHeight="1" thickBot="1">
      <c r="A11" s="1"/>
      <c r="B11" s="4"/>
      <c r="C11" s="27">
        <v>10.15</v>
      </c>
      <c r="D11" s="8"/>
      <c r="E11" s="8"/>
      <c r="F11" s="8"/>
      <c r="G11" s="9" t="s">
        <v>15</v>
      </c>
      <c r="H11" s="8" t="s">
        <v>4</v>
      </c>
      <c r="I11" s="10">
        <v>1</v>
      </c>
      <c r="J11" s="11">
        <v>36428506</v>
      </c>
      <c r="K11" s="26">
        <f t="shared" si="0"/>
        <v>36428506</v>
      </c>
      <c r="L11" s="18" t="s">
        <v>4</v>
      </c>
      <c r="M11" s="24">
        <v>7</v>
      </c>
      <c r="N11" s="19">
        <f>J11</f>
        <v>36428506</v>
      </c>
      <c r="O11" s="20">
        <f t="shared" si="1"/>
        <v>254999542</v>
      </c>
      <c r="P11" s="13" t="s">
        <v>4</v>
      </c>
      <c r="Q11" s="10">
        <v>0</v>
      </c>
      <c r="R11" s="11">
        <v>36428506</v>
      </c>
      <c r="S11" s="12">
        <f t="shared" si="2"/>
        <v>0</v>
      </c>
      <c r="T11" s="14" t="s">
        <v>4</v>
      </c>
      <c r="U11" s="22">
        <v>1</v>
      </c>
      <c r="V11" s="11">
        <v>36428506</v>
      </c>
      <c r="W11" s="12">
        <f t="shared" si="3"/>
        <v>36428506</v>
      </c>
      <c r="X11" s="14" t="s">
        <v>4</v>
      </c>
      <c r="Y11" s="22">
        <v>0</v>
      </c>
      <c r="Z11" s="11">
        <v>36428506</v>
      </c>
      <c r="AA11" s="12">
        <f t="shared" si="4"/>
        <v>0</v>
      </c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43"/>
      <c r="AO11" s="43"/>
      <c r="AP11" s="43"/>
      <c r="AQ11" s="28"/>
    </row>
  </sheetData>
  <mergeCells count="1">
    <mergeCell ref="AB1:AQ1"/>
  </mergeCells>
  <pageMargins left="0.118110236220472" right="0.118110236220472" top="0.15748031496063" bottom="0.15748031496063" header="0.31496062992126" footer="0.31496062992126"/>
  <pageSetup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Acta Parcial 3</vt:lpstr>
      <vt:lpstr>'Acta Parcial 3'!Área_de_impresión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Guzman</dc:creator>
  <cp:lastModifiedBy>Rafael Guzman</cp:lastModifiedBy>
  <dcterms:created xsi:type="dcterms:W3CDTF">2026-03-13T00:23:52Z</dcterms:created>
  <dcterms:modified xsi:type="dcterms:W3CDTF">2026-03-13T00:47:17Z</dcterms:modified>
</cp:coreProperties>
</file>