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X:\PROCESOS  2026\refrigerios 2026\"/>
    </mc:Choice>
  </mc:AlternateContent>
  <xr:revisionPtr revIDLastSave="0" documentId="13_ncr:1_{17076500-9C74-436E-ACEB-8A5656AFBD2A}" xr6:coauthVersionLast="36" xr6:coauthVersionMax="47" xr10:uidLastSave="{00000000-0000-0000-0000-000000000000}"/>
  <bookViews>
    <workbookView xWindow="14460" yWindow="60" windowWidth="14385" windowHeight="15570" activeTab="1" xr2:uid="{00000000-000D-0000-FFFF-FFFF00000000}"/>
  </bookViews>
  <sheets>
    <sheet name="ESTUDIOS DE MERCADO" sheetId="1" r:id="rId1"/>
    <sheet name="TABLA PARA ESTUDIO PREVIO" sheetId="3" r:id="rId2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vidIbBIQrhroznb8Nj9SKmW0/mad51UEf7EOxKAM52Q="/>
    </ext>
  </extLst>
</workbook>
</file>

<file path=xl/calcChain.xml><?xml version="1.0" encoding="utf-8"?>
<calcChain xmlns="http://schemas.openxmlformats.org/spreadsheetml/2006/main">
  <c r="G85" i="3" l="1"/>
  <c r="G84" i="3"/>
  <c r="G83" i="3"/>
  <c r="G82" i="3"/>
  <c r="G81" i="3"/>
  <c r="G80" i="3"/>
  <c r="G79" i="3"/>
  <c r="G78" i="3"/>
  <c r="G77" i="3"/>
  <c r="B77" i="3"/>
  <c r="G76" i="3"/>
  <c r="G75" i="3"/>
  <c r="G74" i="3"/>
  <c r="G73" i="3"/>
  <c r="G72" i="3"/>
  <c r="G71" i="3"/>
  <c r="G70" i="3"/>
  <c r="G69" i="3"/>
  <c r="G68" i="3"/>
  <c r="G67" i="3"/>
  <c r="G66" i="3"/>
  <c r="G65" i="3"/>
  <c r="B65" i="3"/>
  <c r="B66" i="3" s="1"/>
  <c r="B67" i="3" s="1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  <c r="G4" i="3"/>
  <c r="G3" i="3"/>
  <c r="G2" i="3"/>
  <c r="X90" i="1"/>
  <c r="X89" i="1"/>
  <c r="X88" i="1"/>
  <c r="X87" i="1"/>
  <c r="X86" i="1"/>
  <c r="X85" i="1"/>
  <c r="X84" i="1"/>
  <c r="X83" i="1"/>
  <c r="X82" i="1"/>
  <c r="X81" i="1"/>
  <c r="X80" i="1"/>
  <c r="X79" i="1"/>
  <c r="X78" i="1"/>
  <c r="X77" i="1"/>
  <c r="X76" i="1"/>
  <c r="X75" i="1"/>
  <c r="X74" i="1"/>
  <c r="X73" i="1"/>
  <c r="X72" i="1"/>
  <c r="X71" i="1"/>
  <c r="X70" i="1"/>
  <c r="X69" i="1"/>
  <c r="X68" i="1"/>
  <c r="X67" i="1"/>
  <c r="X66" i="1"/>
  <c r="X65" i="1"/>
  <c r="X64" i="1"/>
  <c r="X63" i="1"/>
  <c r="X62" i="1"/>
  <c r="X61" i="1"/>
  <c r="X60" i="1"/>
  <c r="X59" i="1"/>
  <c r="X58" i="1"/>
  <c r="X57" i="1"/>
  <c r="X56" i="1"/>
  <c r="X55" i="1"/>
  <c r="X54" i="1"/>
  <c r="X53" i="1"/>
  <c r="X52" i="1"/>
  <c r="X51" i="1"/>
  <c r="X50" i="1"/>
  <c r="X49" i="1"/>
  <c r="X48" i="1"/>
  <c r="X47" i="1"/>
  <c r="X46" i="1"/>
  <c r="X45" i="1"/>
  <c r="X44" i="1"/>
  <c r="X43" i="1"/>
  <c r="X42" i="1"/>
  <c r="X41" i="1"/>
  <c r="X40" i="1"/>
  <c r="X39" i="1"/>
  <c r="X38" i="1"/>
  <c r="X37" i="1"/>
  <c r="X36" i="1"/>
  <c r="X35" i="1"/>
  <c r="X34" i="1"/>
  <c r="X33" i="1"/>
  <c r="X32" i="1"/>
  <c r="X31" i="1"/>
  <c r="X30" i="1"/>
  <c r="X29" i="1"/>
  <c r="X28" i="1"/>
  <c r="X27" i="1"/>
  <c r="X26" i="1"/>
  <c r="X25" i="1"/>
  <c r="X24" i="1"/>
  <c r="X23" i="1"/>
  <c r="X22" i="1"/>
  <c r="X21" i="1"/>
  <c r="X20" i="1"/>
  <c r="X19" i="1"/>
  <c r="X18" i="1"/>
  <c r="X17" i="1"/>
  <c r="X16" i="1"/>
  <c r="X15" i="1"/>
  <c r="X14" i="1"/>
  <c r="X13" i="1"/>
  <c r="X12" i="1"/>
  <c r="X11" i="1"/>
  <c r="X10" i="1"/>
  <c r="X9" i="1"/>
  <c r="X8" i="1"/>
  <c r="X7" i="1"/>
  <c r="X6" i="1"/>
  <c r="F91" i="1"/>
  <c r="R91" i="1"/>
  <c r="L91" i="1"/>
  <c r="R90" i="1"/>
  <c r="R89" i="1"/>
  <c r="R88" i="1"/>
  <c r="R87" i="1"/>
  <c r="R86" i="1"/>
  <c r="R85" i="1"/>
  <c r="R84" i="1"/>
  <c r="R83" i="1"/>
  <c r="R82" i="1"/>
  <c r="R81" i="1"/>
  <c r="R80" i="1"/>
  <c r="R79" i="1"/>
  <c r="R78" i="1"/>
  <c r="R77" i="1"/>
  <c r="R76" i="1"/>
  <c r="R75" i="1"/>
  <c r="R74" i="1"/>
  <c r="R73" i="1"/>
  <c r="R72" i="1"/>
  <c r="R71" i="1"/>
  <c r="R70" i="1"/>
  <c r="R69" i="1"/>
  <c r="R68" i="1"/>
  <c r="R67" i="1"/>
  <c r="R66" i="1"/>
  <c r="R65" i="1"/>
  <c r="R64" i="1"/>
  <c r="R63" i="1"/>
  <c r="R62" i="1"/>
  <c r="R61" i="1"/>
  <c r="R60" i="1"/>
  <c r="R59" i="1"/>
  <c r="R58" i="1"/>
  <c r="R57" i="1"/>
  <c r="R56" i="1"/>
  <c r="R55" i="1"/>
  <c r="R54" i="1"/>
  <c r="R53" i="1"/>
  <c r="R52" i="1"/>
  <c r="R51" i="1"/>
  <c r="R50" i="1"/>
  <c r="R49" i="1"/>
  <c r="R48" i="1"/>
  <c r="R47" i="1"/>
  <c r="R46" i="1"/>
  <c r="R45" i="1"/>
  <c r="R44" i="1"/>
  <c r="R43" i="1"/>
  <c r="R42" i="1"/>
  <c r="R41" i="1"/>
  <c r="R40" i="1"/>
  <c r="R39" i="1"/>
  <c r="R38" i="1"/>
  <c r="R37" i="1"/>
  <c r="R36" i="1"/>
  <c r="R35" i="1"/>
  <c r="R34" i="1"/>
  <c r="R33" i="1"/>
  <c r="R32" i="1"/>
  <c r="R31" i="1"/>
  <c r="R30" i="1"/>
  <c r="R29" i="1"/>
  <c r="R28" i="1"/>
  <c r="R27" i="1"/>
  <c r="R26" i="1"/>
  <c r="R25" i="1"/>
  <c r="R24" i="1"/>
  <c r="R23" i="1"/>
  <c r="R22" i="1"/>
  <c r="R21" i="1"/>
  <c r="R20" i="1"/>
  <c r="R19" i="1"/>
  <c r="R18" i="1"/>
  <c r="R17" i="1"/>
  <c r="R16" i="1"/>
  <c r="R15" i="1"/>
  <c r="R14" i="1"/>
  <c r="R13" i="1"/>
  <c r="R12" i="1"/>
  <c r="R11" i="1"/>
  <c r="R10" i="1"/>
  <c r="R9" i="1"/>
  <c r="R8" i="1"/>
  <c r="R7" i="1"/>
  <c r="R6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S81" i="1"/>
  <c r="S69" i="1"/>
  <c r="S70" i="1" s="1"/>
  <c r="S71" i="1" s="1"/>
  <c r="M81" i="1"/>
  <c r="M69" i="1"/>
  <c r="M70" i="1" s="1"/>
  <c r="M71" i="1" s="1"/>
  <c r="G81" i="1"/>
  <c r="G69" i="1"/>
  <c r="G70" i="1" s="1"/>
  <c r="G71" i="1" s="1"/>
  <c r="G86" i="3" l="1"/>
  <c r="W85" i="1"/>
  <c r="W81" i="1"/>
  <c r="W75" i="1"/>
  <c r="W65" i="1"/>
  <c r="W56" i="1"/>
  <c r="W51" i="1"/>
  <c r="W39" i="1"/>
  <c r="W38" i="1"/>
  <c r="W30" i="1"/>
  <c r="W24" i="1"/>
  <c r="W86" i="1"/>
  <c r="W88" i="1"/>
  <c r="W23" i="1"/>
  <c r="W26" i="1"/>
  <c r="W28" i="1"/>
  <c r="W31" i="1"/>
  <c r="W32" i="1"/>
  <c r="W40" i="1"/>
  <c r="W41" i="1"/>
  <c r="W42" i="1"/>
  <c r="W43" i="1"/>
  <c r="W44" i="1"/>
  <c r="W47" i="1"/>
  <c r="W50" i="1"/>
  <c r="W52" i="1"/>
  <c r="W60" i="1"/>
  <c r="W63" i="1"/>
  <c r="W87" i="1"/>
  <c r="W84" i="1"/>
  <c r="W80" i="1"/>
  <c r="W79" i="1"/>
  <c r="A81" i="1"/>
  <c r="W76" i="1"/>
  <c r="W74" i="1"/>
  <c r="W69" i="1"/>
  <c r="W70" i="1"/>
  <c r="W71" i="1"/>
  <c r="W68" i="1"/>
  <c r="A69" i="1"/>
  <c r="A70" i="1" s="1"/>
  <c r="A71" i="1" s="1"/>
  <c r="W64" i="1"/>
  <c r="W62" i="1"/>
  <c r="W61" i="1"/>
  <c r="W59" i="1"/>
  <c r="W58" i="1"/>
  <c r="W55" i="1"/>
  <c r="W54" i="1"/>
  <c r="W53" i="1"/>
  <c r="W49" i="1"/>
  <c r="W48" i="1"/>
  <c r="W46" i="1"/>
  <c r="W45" i="1"/>
  <c r="W37" i="1"/>
  <c r="W36" i="1"/>
  <c r="W35" i="1"/>
  <c r="W34" i="1"/>
  <c r="W33" i="1"/>
  <c r="W29" i="1"/>
  <c r="W27" i="1"/>
  <c r="W25" i="1"/>
  <c r="W22" i="1"/>
  <c r="W21" i="1"/>
  <c r="W20" i="1"/>
  <c r="W19" i="1"/>
  <c r="W18" i="1"/>
  <c r="W17" i="1"/>
  <c r="W16" i="1"/>
  <c r="W14" i="1"/>
  <c r="W13" i="1"/>
  <c r="W12" i="1"/>
  <c r="W11" i="1"/>
  <c r="W10" i="1"/>
  <c r="W9" i="1"/>
  <c r="W8" i="1"/>
  <c r="W6" i="1"/>
  <c r="W7" i="1" l="1"/>
  <c r="X9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  <author>ESTEFANY JIMÉNEZ DUQUE</author>
  </authors>
  <commentList>
    <comment ref="A3" authorId="0" shapeId="0" xr:uid="{00000000-0006-0000-0000-000010000000}">
      <text>
        <r>
          <rPr>
            <sz val="11"/>
            <color theme="1"/>
            <rFont val="Calibri"/>
            <scheme val="minor"/>
          </rPr>
          <t>======
ID#AAABdZz0dig
Autor    (2025-02-07 14:26:44)
Se señala el objeto a contratar</t>
        </r>
      </text>
    </comment>
    <comment ref="A4" authorId="0" shapeId="0" xr:uid="{00000000-0006-0000-0000-00000A000000}">
      <text>
        <r>
          <rPr>
            <sz val="11"/>
            <color theme="1"/>
            <rFont val="Calibri"/>
            <scheme val="minor"/>
          </rPr>
          <t>======
ID#AAABdZz0di4
Autor    (2025-02-07 14:26:44)
Nombre persona natural o juridica que cotizó.
Indique la fecha en la que se realiza la cotización.</t>
        </r>
      </text>
    </comment>
    <comment ref="G4" authorId="0" shapeId="0" xr:uid="{00000000-0006-0000-0000-000015000000}">
      <text>
        <r>
          <rPr>
            <sz val="11"/>
            <color theme="1"/>
            <rFont val="Calibri"/>
            <scheme val="minor"/>
          </rPr>
          <t>======
ID#AAABdZz0diI
Autor    (2025-02-07 14:26:44)
Nombre persona natural o juridica que cotizó.
Indique la fecha en la que se realiza la cotización.</t>
        </r>
      </text>
    </comment>
    <comment ref="M4" authorId="0" shapeId="0" xr:uid="{00000000-0006-0000-0000-000004000000}">
      <text>
        <r>
          <rPr>
            <sz val="11"/>
            <color theme="1"/>
            <rFont val="Calibri"/>
            <scheme val="minor"/>
          </rPr>
          <t>======
ID#AAABdZz0djI
Autor    (2025-02-07 14:26:44)
Nombre persona natural o juridica que cotizó.
Indique la fecha en la que se realiza la cotización.</t>
        </r>
      </text>
    </comment>
    <comment ref="A5" authorId="0" shapeId="0" xr:uid="{17C4A1A1-3709-40E0-80F6-03CCBA457A66}">
      <text>
        <r>
          <rPr>
            <sz val="11"/>
            <color theme="1"/>
            <rFont val="Calibri"/>
            <scheme val="minor"/>
          </rPr>
          <t>======
ID#AAABdZz0djM
Autor    (2025-02-07 14:26:44)
En esta columna se determinara cada uno de los items, productos o servicios de manera separada y detallada.</t>
        </r>
      </text>
    </comment>
    <comment ref="C5" authorId="0" shapeId="0" xr:uid="{00000000-0006-0000-0000-00000D000000}">
      <text>
        <r>
          <rPr>
            <sz val="11"/>
            <color theme="1"/>
            <rFont val="Calibri"/>
            <scheme val="minor"/>
          </rPr>
          <t>======
ID#AAABdZz0dis
Autor    (2025-02-07 14:26:44)
Indicar si el objeto que se requiere se determina en unidades, horas, etc.</t>
        </r>
      </text>
    </comment>
    <comment ref="E5" authorId="0" shapeId="0" xr:uid="{00000000-0006-0000-0000-000014000000}">
      <text>
        <r>
          <rPr>
            <sz val="11"/>
            <color theme="1"/>
            <rFont val="Calibri"/>
            <scheme val="minor"/>
          </rPr>
          <t>======
ID#AAABdZz0diM
Autor    (2025-02-07 14:26:44)
En esta columna se ingresa el valor total por cada uno de los items incluyendo los impuestos que correspondan según bien o servicio a adquirir.</t>
        </r>
      </text>
    </comment>
    <comment ref="H5" authorId="0" shapeId="0" xr:uid="{00000000-0006-0000-0000-00000F000000}">
      <text>
        <r>
          <rPr>
            <sz val="11"/>
            <color theme="1"/>
            <rFont val="Calibri"/>
            <scheme val="minor"/>
          </rPr>
          <t>======
ID#AAABdZz0dik
Autor    (2025-02-07 14:26:44)
En esta columna se determinara cada uno de los items, productos o servicios de manera separada y detallada.</t>
        </r>
      </text>
    </comment>
    <comment ref="I5" authorId="0" shapeId="0" xr:uid="{00000000-0006-0000-0000-000012000000}">
      <text>
        <r>
          <rPr>
            <sz val="11"/>
            <color theme="1"/>
            <rFont val="Calibri"/>
            <scheme val="minor"/>
          </rPr>
          <t>======
ID#AAABdZz0diU
Autor    (2025-02-07 14:26:44)
Indicar si el objeto que se requiere se determina en unidades, horas, etc.</t>
        </r>
      </text>
    </comment>
    <comment ref="K5" authorId="0" shapeId="0" xr:uid="{00000000-0006-0000-0000-00000E000000}">
      <text>
        <r>
          <rPr>
            <sz val="11"/>
            <color theme="1"/>
            <rFont val="Calibri"/>
            <scheme val="minor"/>
          </rPr>
          <t>======
ID#AAABdZz0dio
Autor    (2025-02-07 14:26:44)
En esta columna se ingresa el valor total por cada uno de los items incluyendo los gravamenes anteriormente discriminados.</t>
        </r>
      </text>
    </comment>
    <comment ref="N5" authorId="0" shapeId="0" xr:uid="{00000000-0006-0000-0000-000005000000}">
      <text>
        <r>
          <rPr>
            <sz val="11"/>
            <color theme="1"/>
            <rFont val="Calibri"/>
            <scheme val="minor"/>
          </rPr>
          <t>======
ID#AAABdZz0djQ
Autor    (2025-02-07 14:26:44)
En esta columna se determinara cada uno de los items, productos o servicios de manera separada y detallada.</t>
        </r>
      </text>
    </comment>
    <comment ref="O5" authorId="0" shapeId="0" xr:uid="{00000000-0006-0000-0000-000007000000}">
      <text>
        <r>
          <rPr>
            <sz val="11"/>
            <color theme="1"/>
            <rFont val="Calibri"/>
            <scheme val="minor"/>
          </rPr>
          <t>======
ID#AAABdZz0djE
Autor    (2025-02-07 14:26:44)
Indicar si el objeto que se requiere se determina en unidades, horas, etc.</t>
        </r>
      </text>
    </comment>
    <comment ref="Q5" authorId="0" shapeId="0" xr:uid="{00000000-0006-0000-0000-00000C000000}">
      <text>
        <r>
          <rPr>
            <sz val="11"/>
            <color theme="1"/>
            <rFont val="Calibri"/>
            <scheme val="minor"/>
          </rPr>
          <t>======
ID#AAABdZz0diw
Autor    (2025-02-07 14:26:44)
En esta columna se ingresa el valor total por cada uno de los items incluyendo los gravamenes anteriormente discriminados.</t>
        </r>
      </text>
    </comment>
    <comment ref="S5" authorId="0" shapeId="0" xr:uid="{EB0BB4DA-369A-4F90-A186-B23C6BE688AF}">
      <text>
        <r>
          <rPr>
            <sz val="11"/>
            <color theme="1"/>
            <rFont val="Calibri"/>
            <scheme val="minor"/>
          </rPr>
          <t>======
ID#AAABdZz0djQ
Autor    (2025-02-07 14:26:44)
En esta columna se determinara cada uno de los items, productos o servicios de manera separada y detallada.</t>
        </r>
      </text>
    </comment>
    <comment ref="U5" authorId="0" shapeId="0" xr:uid="{1EFB5619-6831-4CA0-8174-289391DB8487}">
      <text>
        <r>
          <rPr>
            <sz val="11"/>
            <color theme="1"/>
            <rFont val="Calibri"/>
            <scheme val="minor"/>
          </rPr>
          <t>======
ID#AAABdZz0djE
Autor    (2025-02-07 14:26:44)
Indicar si el objeto que se requiere se determina en unidades, horas, etc.</t>
        </r>
      </text>
    </comment>
    <comment ref="W5" authorId="0" shapeId="0" xr:uid="{A2DD5244-94B1-4B20-82E1-D0575243F47F}">
      <text>
        <r>
          <rPr>
            <sz val="11"/>
            <color theme="1"/>
            <rFont val="Calibri"/>
            <scheme val="minor"/>
          </rPr>
          <t>======
ID#AAABdZz0diw
Autor    (2025-02-07 14:26:44)
En esta columna se ingresa el valor total por cada uno de los items incluyendo los gravamenes anteriormente discriminados.</t>
        </r>
      </text>
    </comment>
    <comment ref="X6" authorId="1" shapeId="0" xr:uid="{3CD34C48-A61C-4194-BA9F-1ED463E99696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" authorId="1" shapeId="0" xr:uid="{D4C76E14-1A55-4BA4-99E7-BA1031737370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" authorId="1" shapeId="0" xr:uid="{428B8629-0FCD-4C8F-BD51-E1EE903AA472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9" authorId="1" shapeId="0" xr:uid="{C3D84F9C-394E-4ABA-9D34-B852BC604286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0" authorId="1" shapeId="0" xr:uid="{391B8A34-9B9F-4BF5-ABB2-E88851B483A2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1" authorId="1" shapeId="0" xr:uid="{BE9F2F77-BDBF-4776-A06D-BA529DAC7798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2" authorId="1" shapeId="0" xr:uid="{DD73B4FC-845B-44E3-AEAC-F06D897170B1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3" authorId="1" shapeId="0" xr:uid="{8681B7F8-0DC4-47B6-A627-C7D2C771A48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4" authorId="1" shapeId="0" xr:uid="{5BBBED37-7E04-43D0-B1F7-289EAB5B09BE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5" authorId="1" shapeId="0" xr:uid="{BA0CEB7C-78D3-457C-8CF6-4C216A80301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6" authorId="1" shapeId="0" xr:uid="{0D4B32BB-925F-41CD-B0F2-01C54954CF67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7" authorId="1" shapeId="0" xr:uid="{03D20240-1529-470D-B81F-0022000EF6B2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8" authorId="1" shapeId="0" xr:uid="{04DD9566-4528-48B5-9948-D81A61FBA0D2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19" authorId="1" shapeId="0" xr:uid="{D5EB08BC-33A1-4BF8-B51B-745A210E3CC8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0" authorId="1" shapeId="0" xr:uid="{818D5E34-941D-4FA9-ACDA-F022EF40842C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1" authorId="1" shapeId="0" xr:uid="{D116CBF0-F95F-4C19-AB49-262C960FDA6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2" authorId="1" shapeId="0" xr:uid="{20471136-6959-4F7F-9824-FF4E35351A04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3" authorId="1" shapeId="0" xr:uid="{74D53E1F-D74F-4A54-A556-846C6747BA18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4" authorId="1" shapeId="0" xr:uid="{5B2C36DD-4299-40B3-B689-EC29AD673499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5" authorId="1" shapeId="0" xr:uid="{060219A5-7938-441C-ACD6-C84DF4D9C225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6" authorId="1" shapeId="0" xr:uid="{AEA7AFEA-4F1F-4FF0-9CFD-B07C974EFFDE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7" authorId="1" shapeId="0" xr:uid="{223035A1-018A-45B8-9A4B-E9C787B54F79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8" authorId="1" shapeId="0" xr:uid="{5A709617-D0B7-4CA3-9AB9-781C0B588DA4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29" authorId="1" shapeId="0" xr:uid="{F2736EF6-A6FB-4AB0-9857-2041795D484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0" authorId="1" shapeId="0" xr:uid="{5A59DA5C-E495-4A69-9488-DAC5C3F943A9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1" authorId="1" shapeId="0" xr:uid="{92D908B7-C94D-4B92-8121-F91381557CFE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2" authorId="1" shapeId="0" xr:uid="{C0C4982E-F14F-4F9F-9C51-B762D38AF0D4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3" authorId="1" shapeId="0" xr:uid="{E84BE2AA-A40D-4767-9C33-F69A5EB33CAE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4" authorId="1" shapeId="0" xr:uid="{05962176-C86E-4C93-902F-BF02AEF9E15D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5" authorId="1" shapeId="0" xr:uid="{B9BD1445-6E53-4903-8E73-1F1230E21FFB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6" authorId="1" shapeId="0" xr:uid="{C7A5FC59-7C09-4272-A0AD-7CF5D1C6756C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7" authorId="1" shapeId="0" xr:uid="{F8354439-6701-4835-B008-8BD33A389DCD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8" authorId="1" shapeId="0" xr:uid="{6143685B-8DA7-42B0-911E-B93FCC964C79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39" authorId="1" shapeId="0" xr:uid="{DBECDDE9-6042-40EA-BD66-2210707D0F13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0" authorId="1" shapeId="0" xr:uid="{0FBE5C55-0D0A-4564-AF92-8B777A27EDB9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1" authorId="1" shapeId="0" xr:uid="{3225D111-E5BF-4FA4-9705-6F53C2F0DDB6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2" authorId="1" shapeId="0" xr:uid="{698DA8AE-57EF-4BBF-9BDF-3D91F1264024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3" authorId="1" shapeId="0" xr:uid="{9F5C542F-801F-4ACF-8B2F-ECE61D066E08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4" authorId="1" shapeId="0" xr:uid="{5E340FE0-B21D-420F-A180-0002BBC36BD5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5" authorId="1" shapeId="0" xr:uid="{F2D1B439-A697-453C-938A-1F5F1C5C252C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6" authorId="1" shapeId="0" xr:uid="{931D0D2F-A5D2-4757-926E-9C0CB3BB8F0B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7" authorId="1" shapeId="0" xr:uid="{E12FAF57-5FAD-4FB7-A64D-E63647F67F0F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8" authorId="1" shapeId="0" xr:uid="{D363C81E-D6E9-4265-97BA-13CD6ED81679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49" authorId="1" shapeId="0" xr:uid="{0091B6A8-983D-4FC9-8A6F-DFAABCB3A1ED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0" authorId="1" shapeId="0" xr:uid="{D5419237-D602-4508-BEA8-F29BF865A202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1" authorId="1" shapeId="0" xr:uid="{9B2FA5C7-EB05-483E-AB12-1BDC06381AD3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2" authorId="1" shapeId="0" xr:uid="{1B600E09-2264-4DFC-9B97-9A03112857A1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3" authorId="1" shapeId="0" xr:uid="{0157C7D9-6DF6-4DD7-88F7-00ECF375E29F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4" authorId="1" shapeId="0" xr:uid="{52C713DB-D8B9-4315-9BF2-2CF2D49089C3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5" authorId="1" shapeId="0" xr:uid="{C1C9123E-8A3D-47F0-B5F8-50BE54E47297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6" authorId="1" shapeId="0" xr:uid="{95032612-197A-4A01-AD51-8F2B1AF71AC3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7" authorId="1" shapeId="0" xr:uid="{EA0C4525-C47A-43F1-B7AB-193E466CE3F3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8" authorId="1" shapeId="0" xr:uid="{ED27BFE7-2E08-4FCF-8A38-076940529C52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59" authorId="1" shapeId="0" xr:uid="{D271A441-AD67-4F16-B9CF-21F964FEA57E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0" authorId="1" shapeId="0" xr:uid="{6961D94A-BC4F-4BCB-A90C-A983636972F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1" authorId="1" shapeId="0" xr:uid="{3D4E5B95-06B8-4292-9D9C-6DC40661E936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2" authorId="1" shapeId="0" xr:uid="{C594670E-DCF2-4961-B032-797CBA5D23D5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3" authorId="1" shapeId="0" xr:uid="{B40A5FAB-66D6-444C-A294-44B78EC2CAF4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4" authorId="1" shapeId="0" xr:uid="{A070DCF8-2519-4DBB-898D-DBFCA48DE50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5" authorId="1" shapeId="0" xr:uid="{B9E9DE66-1AAA-4569-8368-A486B38A5CAB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6" authorId="1" shapeId="0" xr:uid="{D6C73BA3-9973-4854-A1D0-4A9A7F108028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7" authorId="1" shapeId="0" xr:uid="{BC8FA66B-A09D-4ACB-9F74-11EAD94266B0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8" authorId="1" shapeId="0" xr:uid="{C750B168-6A34-494A-B777-6F2A8B582CEF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69" authorId="1" shapeId="0" xr:uid="{F05494A6-E3FF-4D1C-A012-95B42B3D1D8D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0" authorId="1" shapeId="0" xr:uid="{02320928-502E-4279-9017-4BD1A852EA9B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1" authorId="1" shapeId="0" xr:uid="{57FE12FA-8624-4544-A3E2-BC5119BE073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2" authorId="1" shapeId="0" xr:uid="{BF5034C8-C525-4E07-B999-5F4677244051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3" authorId="1" shapeId="0" xr:uid="{C35ED4A8-089A-438E-B084-22F6B3CD8D8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4" authorId="1" shapeId="0" xr:uid="{F5C00244-AB08-4AD9-AC90-48DB7144CE95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5" authorId="1" shapeId="0" xr:uid="{F10E22AD-0C2B-4E1C-9E21-9E99D06BE155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6" authorId="1" shapeId="0" xr:uid="{78D43E72-70DA-41B6-9B8B-443F0CF22B84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7" authorId="1" shapeId="0" xr:uid="{EBAE97C2-5394-49D3-BEEC-41E48469CD0F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8" authorId="1" shapeId="0" xr:uid="{837DDBC9-C95C-44A4-9045-DBD2F735EACF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79" authorId="1" shapeId="0" xr:uid="{046A41D9-F549-4171-8630-AD55DF530DBA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0" authorId="1" shapeId="0" xr:uid="{2C06902F-A837-4855-B0CC-4EE8A9F97C49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1" authorId="1" shapeId="0" xr:uid="{C713C7F5-15B3-4D2D-A168-EB520F67F1AD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2" authorId="1" shapeId="0" xr:uid="{9F9E2275-CD53-4012-8ECF-67D8664786EF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3" authorId="1" shapeId="0" xr:uid="{BB7631AC-AC82-422C-9F9C-3F63FEB9F2AD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4" authorId="1" shapeId="0" xr:uid="{1C114D34-ECD9-496A-B9A3-4B56D497EDF0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5" authorId="1" shapeId="0" xr:uid="{3FB6B897-7509-4E8C-AD3D-663970A6F4D2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6" authorId="1" shapeId="0" xr:uid="{87114943-347F-40F1-8D4B-D9DE85C95C7F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7" authorId="1" shapeId="0" xr:uid="{51EE212B-3897-4487-B30C-F609BBBD1504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8" authorId="1" shapeId="0" xr:uid="{C2EBB31E-272A-4B49-B923-FAFE167EB8A1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89" authorId="1" shapeId="0" xr:uid="{A8FDB452-B7A5-44BE-9CC1-3800BDD0333B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X90" authorId="1" shapeId="0" xr:uid="{53B18A23-ECCC-4A13-94B5-52FE57DD3313}">
      <text>
        <r>
          <rPr>
            <b/>
            <sz val="9"/>
            <color indexed="81"/>
            <rFont val="Tahoma"/>
            <charset val="1"/>
          </rPr>
          <t>ESTEFANY JIMÉNEZ DUQUE:</t>
        </r>
        <r>
          <rPr>
            <sz val="9"/>
            <color indexed="81"/>
            <rFont val="Tahoma"/>
            <charset val="1"/>
          </rPr>
          <t xml:space="preserve">
Indicar el menor valor por cada item entre todas las cotizaciones</t>
        </r>
      </text>
    </comment>
    <comment ref="L91" authorId="0" shapeId="0" xr:uid="{00000000-0006-0000-0000-000011000000}">
      <text>
        <r>
          <rPr>
            <sz val="11"/>
            <color theme="1"/>
            <rFont val="Calibri"/>
            <scheme val="minor"/>
          </rPr>
          <t>======
ID#AAABdZz0diY
Autor    (2025-02-07 14:26:44)
Suma del valor total de todos los items</t>
        </r>
      </text>
    </comment>
    <comment ref="R91" authorId="0" shapeId="0" xr:uid="{00000000-0006-0000-0000-000008000000}">
      <text>
        <r>
          <rPr>
            <sz val="11"/>
            <color theme="1"/>
            <rFont val="Calibri"/>
            <scheme val="minor"/>
          </rPr>
          <t>======
ID#AAABdZz0di0
Autor    (2025-02-07 14:26:44)
Suma del valor total de todos los items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kPeeFuBeT882iR0dL37IWoHHgvw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1" authorId="0" shapeId="0" xr:uid="{9AA629D8-475E-4856-932C-C42C59CF6B3D}">
      <text>
        <r>
          <rPr>
            <sz val="11"/>
            <color theme="1"/>
            <rFont val="Calibri"/>
            <scheme val="minor"/>
          </rPr>
          <t>======
ID#AAABdZz0djM
Autor    (2025-02-07 14:26:44)
En esta columna se determinara cada uno de los items, productos o servicios de manera separada y detallada.</t>
        </r>
      </text>
    </comment>
    <comment ref="D1" authorId="0" shapeId="0" xr:uid="{A9C61761-A473-4D77-8AFC-5422A9AEC901}">
      <text>
        <r>
          <rPr>
            <sz val="11"/>
            <color theme="1"/>
            <rFont val="Calibri"/>
            <scheme val="minor"/>
          </rPr>
          <t>======
ID#AAABdZz0dis
Autor    (2025-02-07 14:26:44)
Indicar si el objeto que se requiere se determina en unidades, horas, etc.</t>
        </r>
      </text>
    </comment>
    <comment ref="F1" authorId="0" shapeId="0" xr:uid="{57128029-C41D-4955-A651-0A898F3BD9DB}">
      <text>
        <r>
          <rPr>
            <sz val="11"/>
            <color theme="1"/>
            <rFont val="Calibri"/>
            <scheme val="minor"/>
          </rPr>
          <t>======
ID#AAABdZz0diM
Autor    (2025-02-07 14:26:44)
En esta columna se ingresa el valor total por cada uno de los items incluyendo los impuestos que correspondan según bien o servicio a adquirir.</t>
        </r>
      </text>
    </comment>
  </commentList>
</comments>
</file>

<file path=xl/sharedStrings.xml><?xml version="1.0" encoding="utf-8"?>
<sst xmlns="http://schemas.openxmlformats.org/spreadsheetml/2006/main" count="839" uniqueCount="99">
  <si>
    <t>Página: 1 de 1</t>
  </si>
  <si>
    <t xml:space="preserve">Unidad de medida </t>
  </si>
  <si>
    <t xml:space="preserve">Cantidad </t>
  </si>
  <si>
    <t>Valor Unitario</t>
  </si>
  <si>
    <t>Valor total</t>
  </si>
  <si>
    <t xml:space="preserve">Valor total </t>
  </si>
  <si>
    <t>Menor valor por item</t>
  </si>
  <si>
    <t>ESTUDIO DE PRECIOS PARA PROCEDIMIENTOS TIPO BOLSA
GJ-FR- 073</t>
  </si>
  <si>
    <t>Versión: 03</t>
  </si>
  <si>
    <t>Fecha: 28-02-2025</t>
  </si>
  <si>
    <t>OBJETO:  La Institución Universitaria Colegio Mayor de Antioquia requiere contratar mediante la modalidad de Selección Abreviada – Subasta Inversa Electrónica, el suministro de alimentos para la realización de actividades académicas, administrativas, de capacitación, bienestar Institucional y relacionamiento de índole institucional.</t>
  </si>
  <si>
    <t>Pastel de pollo frito / 150 gm - en empaque biodegradable y entregado en punto indicado por la entidad</t>
  </si>
  <si>
    <t>Empanada / 150 gm   en empaque biodegradable y entregado en punto indicado por la entidad</t>
  </si>
  <si>
    <t>Arepa de huevo / 180 gm en empaque biodegradable y entregado en punto indicado por la entidad</t>
  </si>
  <si>
    <t>Buñuelos / 80 gm en empaque biodegradable y entregado en punto indicado por la entidad</t>
  </si>
  <si>
    <t>Palitos de queso hojaldrado - frito / 80 gm    en empaque biodegradable y entregado en punto indicado por la entidad</t>
  </si>
  <si>
    <t>Almojabana / 80 gm en empaque biodegradable y entregado en punto indicado por la entidad</t>
  </si>
  <si>
    <t>Pandebono / 80 gm en empaque biodegradable y entregado en punto indicado por la entidad</t>
  </si>
  <si>
    <t>Pandequeso / 80 gm en empaque biodegradable y entregado en punto indicado por la entidad</t>
  </si>
  <si>
    <t>Croisant (queso, jamon y queso) / 120 gm en empaque biodegradable y entregado en punto indicado por la entidad</t>
  </si>
  <si>
    <t>Torta de carne / 130 gm en empaque biodegradable y entregado en punto indicado por la entidad</t>
  </si>
  <si>
    <t>Torta de pescado / 130 gm en empaque biodegradable y entregado en punto indicado por la entidad</t>
  </si>
  <si>
    <t>Milanesa de pollo / 130 gm en empaque biodegradable y entregado en punto indicado por la entidad</t>
  </si>
  <si>
    <t>Panzerotis / 150 gm en empaque biodegradable y entregado en punto indicado por la entidad</t>
  </si>
  <si>
    <t>Pan chocolate / 100 gm en empaque biodegradable y entregado en punto indicado por la entidad</t>
  </si>
  <si>
    <t>Donas / 80 gm en empaque biodegradable y entregado en punto indicado por la entidad</t>
  </si>
  <si>
    <t>Milhojas / 130 gm en empaque biodegradable y entregado en punto indicado por la entidad</t>
  </si>
  <si>
    <t>Muffin vainilla / 120 gm en empaque biodegradable y entregado en punto indicado por la entidad</t>
  </si>
  <si>
    <t>cupcake / 120 gm en empaque biodegradable y entregado en punto indicado por la entidad</t>
  </si>
  <si>
    <t>Pastel de arequipe, guayaba, jamon y queso, hawaiano, encarcelado / 120 gm en empaque biodegradable y entregado en punto indicado por la entidad</t>
  </si>
  <si>
    <t>Torta envinada, manzana, piña, maria luisa, zanahoria / 100 gm en empaque biodegradable y entregado en punto indicado por la entidad</t>
  </si>
  <si>
    <t>Sandwiches cubano (jamon y queso) 150 gm  con salsas  sachet en empaque biodegradable y entregado en punto indicado por la entidad</t>
  </si>
  <si>
    <t>Sandwiches Sencillo (jamón y queso) 150 gm con salsas sachet en empaque biodegradable y entregado en punto indicado por la entidad</t>
  </si>
  <si>
    <t>Sandwiches Gourmet (pollo, carne, champiniones, maicitos) 200 gm con salsas sachet en empaque biodegradable y entregado en punto indicado por la entidad</t>
  </si>
  <si>
    <t>Hamburguesa (pan, carne, tocineta, queso, vegetales)  180 gm  con salsas sachet en empaque biodegradable y entregado en punto indicado por la entidad</t>
  </si>
  <si>
    <t>Creps (pollo 80 gm , champiniones, maicitos, queso, salsa bechamel) / 200 gm en empaque biodegradable y entregado en punto indicado por la entidad</t>
  </si>
  <si>
    <t>Waflles ó brownie con helado / 150 gm en empaque biodegradable y entregado en punto indicado por la entidad</t>
  </si>
  <si>
    <t>Frutas / 120 gm en empaque biodegradable y entregado en punto indicado por la entidad</t>
  </si>
  <si>
    <t>Ensalada de frutas (queso, helado, crema chantilly) /250 gm en empaque biodegradable y entregado en punto indicado por la entidad</t>
  </si>
  <si>
    <t>Pincho de frutas / 80 gm en empaque biodegradable y entregado en punto indicado por la entidad indicado por la entidad</t>
  </si>
  <si>
    <t>salpicon sencillo / 12 onzas en empaque biodegradable y entregado en punto indicado por la entidad</t>
  </si>
  <si>
    <t>Salpicón 12 onzas + 60 gm helado en empaque biodegradable y entregado en punto indicado por la entidad</t>
  </si>
  <si>
    <t>cereal con yogur y fruta 14 onzas    en empaque biodegradable y entregado en punto indicado por la entidad</t>
  </si>
  <si>
    <t>Jugo natural en botella de vidrio 200 ml    entregado en punto  indicado por la entidad</t>
  </si>
  <si>
    <t>leche tetra pack 180 ml entregado en punto  indicado por la entidad</t>
  </si>
  <si>
    <t>Gaseosa 250 ml entregado en punto indicado por la entidad</t>
  </si>
  <si>
    <t>Agua en bolsa 360 ml entregado en punto indicado por la entidad</t>
  </si>
  <si>
    <t>Botella de agua 600 ml entregado en punto indicado por la entidad</t>
  </si>
  <si>
    <t>Gaseosa 1,5 Lt entregado en punto indicado por la entidad</t>
  </si>
  <si>
    <t>Gaseosa 3,125 Lt entregado en punto indicado por la entidad</t>
  </si>
  <si>
    <t>Refrigerio navideño en caja: Natilla, Buñuelo, Hojuela aprox 180 gm en empaque biodegradable y entregado en punto indicado por la entidad</t>
  </si>
  <si>
    <t xml:space="preserve">ALMUERZO EJECUTIVO (sopa, arroz, ensalada, proteina 120 gm res/cerdo /pollo, tajada de maduro, jugo natural). En estuche biodegradabe y entregado en punto  indicado por la entidad                          </t>
  </si>
  <si>
    <t>ALMUERZO TIPICO ANTIOQUEÑO (arroz, frijol, tajada de maduro, chichcarron 120 gm, carne molida, chorizo, huevo, ensalada/aguacate, jugo natural). En estuche biodegradabe y entregado en punto       indicado por la entidad</t>
  </si>
  <si>
    <t xml:space="preserve">ALMUERZO GOURMET: Proteína de 150 gm + acompañante (pure de papa, pure de maduro, papas rusticas, arroz) + ensalada + jugo natural + postre. En estuche biodegradabe y entregado en punto      indicado por la entidad </t>
  </si>
  <si>
    <t xml:space="preserve">DESAYUNO EJECUTIVO: Porción fruta, Café en leche, jugo,  sanduche gratinado de pollo 150 gm o Pastel de jamón y queso mozarela 120 gm.     En estuche biodegradabe y entregado en punto     indicado por la entidad  </t>
  </si>
  <si>
    <t xml:space="preserve">DESAYUNO GOURMET:Porción fruta , Jugo de fruta, Café en leche, creps de pollo con champiñones / 200 gm + mini croissant o wraps de jamón y queso, maicitos, lechuga / 200 gm.    En estuche biodegradabe y entregado en punto       </t>
  </si>
  <si>
    <t>ITEMS</t>
  </si>
  <si>
    <t>DESCRIPCION</t>
  </si>
  <si>
    <t>UNIDAD</t>
  </si>
  <si>
    <t>Wraps (carne o pollo 80 gm, vegetales, queso) / 200 gm en empaque biodegradable y entregado en punto indicado por la entidad</t>
  </si>
  <si>
    <t>Pasabocas (mini sanduwinch, volovanes de pollo y verduras, pinchos de frutas, croquetas de pollo o carne) en empaque biodegradable y entregado en punto indicado por la entidad</t>
  </si>
  <si>
    <t>SUBTOTAL</t>
  </si>
  <si>
    <t>Cotización No. 1: INDUSTRIAS ALIMENTICIAS ENRIPAN S.A.S.,                                                                          Fecha de cotización: 16 De Febrero de 2026</t>
  </si>
  <si>
    <t>Opción 1: Quiche de pollo, tocineta, albahaca, parmesano + Alfajor de arequipe y coco empacado + Soda saborizada o jugo natural en botella de vidrio + Estuche individual biodegradable y entregado en punto indicado por la entidad</t>
  </si>
  <si>
    <t>Opción 2: Sándwich en croissant con jamón de pollo, queso, lechuga, queso crema, arándanos + Tartaleta empacada + Soda saborizada o jugo natural en botella de vidrio  + Estuche individual biodegradable y  entregado en punto indicado por la entidad</t>
  </si>
  <si>
    <t>Opción 3: Sándwich en pan artellano con jamón de pavo, queso americano, tomates secos, y mayonesa ahumada + Mini brownie de chocolate empacado + Soda saborizada o jugo natural en botella de vidrio + Estuche individual biodegradable y  entregado en punto  indicado por la entidad</t>
  </si>
  <si>
    <t>Opción 4: Wrap de pollo crocante, con queso mozarela, cebolla caramelizada, lechuga y tomate frescos + fruta lavada-desinfectada con empaque+ jugo natural en botella de vidrio + Estuche individual biodegradable y  entregado en punto indicado por la entidad</t>
  </si>
  <si>
    <t>REFRIGERIO ESPECIAL</t>
  </si>
  <si>
    <t>DESAYUNO ESPECIAL</t>
  </si>
  <si>
    <t>opción 1: Sándwich asado, jamón de pavo y queso mozarella, crema napolitana al parmesano, huevo, Jugo de fruta natural y café con leche.    *Almuerzo servido en loza- donde indique la entidad</t>
  </si>
  <si>
    <t>opción 2: Pancakes de avena y arándanos, miel, queso crema, mermelada, salchicha ranchera, omelette, Jugo de fruta natural y café con leche.  *Almuerzo servido en loza- donde indique la entidad</t>
  </si>
  <si>
    <t>opción 3: Tostadas francesas con miel maple, fresas, arándanos y almendras, rollo de jamon y queso, Jugo de fruta natural y café con leche. * *Almuerzo servido en loza- donde indique la entidad</t>
  </si>
  <si>
    <t>ALMUERZO ESPECIAL</t>
  </si>
  <si>
    <t>Opción 1: proteína de 150 gr: lomo de cerdo al vino blanco + puré de papa blanca con cebolla crocante + acompañante: pna francés con mantequilla de ajo + ensalada: mézclum, mango, tomate perla + jugo natural + cheese cake de óreo y arequipe
*Almuerzo servido en loza- donde indique la entidad</t>
  </si>
  <si>
    <t>Opción 2: Proteína de 150 gr: Involtini de pollo con tomates secos y queso crema en salsa de maracuya + puré de maduro + Ensalada de verdes, aguacate, cherry y zanahoria + jugo natural + postre
*Almuerzo servido en loza- donde indique la entidad</t>
  </si>
  <si>
    <t>Opción 3: Proteína de 150 gr: Solomito de cerdo en salsa al vino + Arroz cremoso de setas + Ensalada de verdes semillas de girasol, brocoli, croutons y cebolla acevichada + jugo natural + postre
*Almuerzo servido en loza- donde indique la entidad</t>
  </si>
  <si>
    <t>OTROS</t>
  </si>
  <si>
    <t>Estación de café -ilimitado (concertado y aprobado supervisor de acuerdo # participantes)</t>
  </si>
  <si>
    <t>Samovar  12 lts alcohol y cuchara (concertado y aprobado con supervisor de acuerdo # comidas)</t>
  </si>
  <si>
    <t xml:space="preserve">Transporte o domicilio  fuera de area Metropolina y concertado y autorizado por  supervisor </t>
  </si>
  <si>
    <t>Menaje (concertado y aprobado por supervisor de acuerdo # participantes)</t>
  </si>
  <si>
    <t>Cotización No. 2: MUNDO DELICIAS,                                                                                                                                                         Fecha de cotización: 23 De Febrero de 2026</t>
  </si>
  <si>
    <t>Cotización No. 3: TULIPANYS,                                                                                                                                                           Fecha de cotización: 20 De Febrero De 2026</t>
  </si>
  <si>
    <t>CÓDIGO UNSPSC</t>
  </si>
  <si>
    <t>Mesero minimo 4 horas  (area metropolitana)  (concertado y aprobado con supervisor de acuerdo evento y # participantes)</t>
  </si>
  <si>
    <t xml:space="preserve">Garrafón  de agua para dispensador  (20litros)
 solo  el liquido </t>
  </si>
  <si>
    <t>Jugo natural de frutas en  tetra pack 200 ml  con pitillo entregado en punto indicado por la entidad</t>
  </si>
  <si>
    <t>Jugo natural  300 ml envase plastico entregado en punto indicado por la entidad</t>
  </si>
  <si>
    <t>Jugo hidratante  bajo en calorias  300 ml  sabor maracuya, mango y mandarina entregado en punto indicado por la entidad</t>
  </si>
  <si>
    <t>Bebida maltosa no alcoholica 200 ml entregado en punto  indicado por la entidad</t>
  </si>
  <si>
    <t>Jugo natural  tetra pack Lt entregado en punto indicado por la entidad</t>
  </si>
  <si>
    <t>Bebida achocolatada tetra pack 180 ml en polvo a base de malta, cacao y leche, enriquecida con la fórmula ACTIV-GO® (vitaminas B2, B3, B6, B12, C, D y minerales como calcio, entregado en punto indicado por la entidad</t>
  </si>
  <si>
    <t>Producto lácteo compuesto principalmente por una base de yogur (leche entera, suero, azúcar, crema de leche y cultivos lácticos) y un aderezo o topping de cereal crujiente   multisabor 170 gm entregado en punto indicado por la entidad</t>
  </si>
  <si>
    <t>Bebida 250 gr  a base de cereal integral rico en nutrientes esenciales, destacando por su alto contenido en fibra soluble (beta-glucano), proteínas de alto valor, grasas insaturadas y antioxidantes como las avenantramidas,  rica en minerales como fósforo, magnesio y hierro, además de vitaminas del grupo B entregado en punto indicado por la entidad</t>
  </si>
  <si>
    <t>Yogurt  250 gm entregado en punto indicado por la entidad</t>
  </si>
  <si>
    <t>Leche entera higienizada y/o leche entera reconstituida 200  grm Multisabor   entregado en punto indicado por la entidad</t>
  </si>
  <si>
    <t>Snacks (ponque tajada normal  o tajada sabor a chocolate x  60 gr, pan con relleno sabor arequipe 90 gr,  galletas horneadas, dulces y crujientes  pq x  5  un peso  110 gr,  galletas sabor a malta y chocolate anillos x  32 gm, galleta oscura de chocolte con relleno de crema, galletas con relleno sabor a frutas , papitas artesanales, platanitos, en empaque biodegradable y entregado en punto indicado por la entidad</t>
  </si>
  <si>
    <t>Confiteria (chocolatinas, panelitas, bombones, frunas, chocolate relleno frutal -producto nacional) en empaque biodegradable y entregado en punto indicado por la entidad</t>
  </si>
  <si>
    <t>Estación de café -ilimitado (concertado y aprobado supervisor de acuerdo # participantes) 4 cafes o aromaticas por persona incluye azucar o endulzante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</si>
</sst>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[$$-240A]\ * #,##0.00_-;\-[$$-240A]\ * #,##0.00_-;_-[$$-240A]\ * &quot;-&quot;??_-;_-@"/>
    <numFmt numFmtId="165" formatCode="_-[$$-240A]\ * #,##0_-;\-[$$-240A]\ * #,##0_-;_-[$$-240A]\ * &quot;-&quot;??_-;_-@_-"/>
  </numFmts>
  <fonts count="18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0"/>
      <color theme="1"/>
      <name val="Calibri"/>
    </font>
    <font>
      <b/>
      <sz val="10"/>
      <color theme="1"/>
      <name val="Calibri"/>
    </font>
    <font>
      <sz val="11"/>
      <color theme="1"/>
      <name val="Calibri"/>
    </font>
    <font>
      <sz val="9"/>
      <color indexed="81"/>
      <name val="Tahoma"/>
      <charset val="1"/>
    </font>
    <font>
      <b/>
      <sz val="11"/>
      <color theme="1"/>
      <name val="Calibri"/>
      <family val="2"/>
    </font>
    <font>
      <b/>
      <sz val="9"/>
      <color indexed="81"/>
      <name val="Tahoma"/>
      <charset val="1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</font>
    <font>
      <b/>
      <sz val="9"/>
      <color theme="1"/>
      <name val="Calibri"/>
      <family val="2"/>
    </font>
    <font>
      <sz val="8"/>
      <color theme="1"/>
      <name val="Calibri"/>
      <family val="2"/>
    </font>
    <font>
      <sz val="9"/>
      <color rgb="FF00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rgb="FF000000"/>
      <name val="Calibri Light"/>
      <family val="2"/>
    </font>
    <font>
      <sz val="8"/>
      <color rgb="FF000000"/>
      <name val="Calibri"/>
      <family val="2"/>
      <scheme val="minor"/>
    </font>
    <font>
      <sz val="11"/>
      <color theme="1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2" tint="-0.14999847407452621"/>
        <bgColor rgb="FFECECEC"/>
      </patternFill>
    </fill>
    <fill>
      <patternFill patternType="solid">
        <fgColor theme="2" tint="-0.14999847407452621"/>
        <bgColor indexed="64"/>
      </patternFill>
    </fill>
    <fill>
      <patternFill patternType="solid">
        <fgColor theme="7" tint="0.79998168889431442"/>
        <bgColor rgb="FFFEF2CB"/>
      </patternFill>
    </fill>
    <fill>
      <patternFill patternType="solid">
        <fgColor theme="7" tint="0.79998168889431442"/>
        <bgColor rgb="FFECECE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ECECE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ECECE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rgb="FFD9E2F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ECECEC"/>
      </patternFill>
    </fill>
    <fill>
      <patternFill patternType="solid">
        <fgColor theme="2" tint="-0.14999847407452621"/>
        <bgColor rgb="FFD9E2F3"/>
      </patternFill>
    </fill>
    <fill>
      <patternFill patternType="solid">
        <fgColor rgb="FFFFC000"/>
        <bgColor rgb="FFD9E2F3"/>
      </patternFill>
    </fill>
    <fill>
      <patternFill patternType="solid">
        <fgColor rgb="FFFFC000"/>
        <bgColor rgb="FFECECEC"/>
      </patternFill>
    </fill>
    <fill>
      <patternFill patternType="solid">
        <fgColor rgb="FFFFC000"/>
        <bgColor indexed="64"/>
      </patternFill>
    </fill>
  </fills>
  <borders count="4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165" fontId="12" fillId="3" borderId="6" xfId="0" applyNumberFormat="1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" fillId="4" borderId="4" xfId="0" applyFont="1" applyFill="1" applyBorder="1"/>
    <xf numFmtId="2" fontId="9" fillId="6" borderId="6" xfId="0" applyNumberFormat="1" applyFont="1" applyFill="1" applyBorder="1" applyAlignment="1">
      <alignment vertical="center" wrapText="1"/>
    </xf>
    <xf numFmtId="0" fontId="12" fillId="5" borderId="3" xfId="0" applyFont="1" applyFill="1" applyBorder="1" applyAlignment="1">
      <alignment horizontal="center" vertical="center"/>
    </xf>
    <xf numFmtId="2" fontId="13" fillId="6" borderId="6" xfId="0" applyNumberFormat="1" applyFont="1" applyFill="1" applyBorder="1" applyAlignment="1">
      <alignment vertical="center" wrapText="1"/>
    </xf>
    <xf numFmtId="2" fontId="13" fillId="6" borderId="6" xfId="0" applyNumberFormat="1" applyFont="1" applyFill="1" applyBorder="1" applyAlignment="1">
      <alignment horizontal="left" vertical="center" wrapText="1"/>
    </xf>
    <xf numFmtId="3" fontId="9" fillId="6" borderId="9" xfId="0" applyNumberFormat="1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/>
    </xf>
    <xf numFmtId="165" fontId="12" fillId="6" borderId="15" xfId="0" applyNumberFormat="1" applyFont="1" applyFill="1" applyBorder="1" applyAlignment="1">
      <alignment horizontal="center" vertical="center"/>
    </xf>
    <xf numFmtId="165" fontId="12" fillId="6" borderId="6" xfId="0" applyNumberFormat="1" applyFont="1" applyFill="1" applyBorder="1" applyAlignment="1">
      <alignment horizontal="center" vertical="center"/>
    </xf>
    <xf numFmtId="0" fontId="12" fillId="5" borderId="6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4" fillId="4" borderId="28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horizontal="center" vertical="center" wrapText="1"/>
    </xf>
    <xf numFmtId="2" fontId="9" fillId="6" borderId="14" xfId="0" applyNumberFormat="1" applyFont="1" applyFill="1" applyBorder="1" applyAlignment="1">
      <alignment vertical="center" wrapText="1"/>
    </xf>
    <xf numFmtId="0" fontId="12" fillId="5" borderId="14" xfId="0" applyFont="1" applyFill="1" applyBorder="1" applyAlignment="1">
      <alignment horizontal="center" vertical="center"/>
    </xf>
    <xf numFmtId="0" fontId="1" fillId="5" borderId="9" xfId="0" applyFont="1" applyFill="1" applyBorder="1" applyAlignment="1">
      <alignment horizontal="center" vertical="center"/>
    </xf>
    <xf numFmtId="165" fontId="12" fillId="6" borderId="14" xfId="0" applyNumberFormat="1" applyFont="1" applyFill="1" applyBorder="1" applyAlignment="1">
      <alignment horizontal="center" vertical="center"/>
    </xf>
    <xf numFmtId="164" fontId="11" fillId="5" borderId="25" xfId="0" applyNumberFormat="1" applyFont="1" applyFill="1" applyBorder="1"/>
    <xf numFmtId="2" fontId="9" fillId="8" borderId="6" xfId="0" applyNumberFormat="1" applyFont="1" applyFill="1" applyBorder="1" applyAlignment="1">
      <alignment vertical="center" wrapText="1"/>
    </xf>
    <xf numFmtId="0" fontId="12" fillId="7" borderId="6" xfId="0" applyFont="1" applyFill="1" applyBorder="1" applyAlignment="1">
      <alignment horizontal="center" vertical="center"/>
    </xf>
    <xf numFmtId="165" fontId="12" fillId="8" borderId="6" xfId="0" applyNumberFormat="1" applyFont="1" applyFill="1" applyBorder="1" applyAlignment="1">
      <alignment horizontal="center" vertical="center"/>
    </xf>
    <xf numFmtId="2" fontId="13" fillId="8" borderId="6" xfId="0" applyNumberFormat="1" applyFont="1" applyFill="1" applyBorder="1" applyAlignment="1">
      <alignment vertical="center" wrapText="1"/>
    </xf>
    <xf numFmtId="2" fontId="13" fillId="8" borderId="6" xfId="0" applyNumberFormat="1" applyFont="1" applyFill="1" applyBorder="1" applyAlignment="1">
      <alignment horizontal="left" vertical="center" wrapText="1"/>
    </xf>
    <xf numFmtId="2" fontId="9" fillId="10" borderId="6" xfId="0" applyNumberFormat="1" applyFont="1" applyFill="1" applyBorder="1" applyAlignment="1">
      <alignment vertical="center" wrapText="1"/>
    </xf>
    <xf numFmtId="165" fontId="12" fillId="10" borderId="6" xfId="0" applyNumberFormat="1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7" fillId="9" borderId="6" xfId="0" applyFont="1" applyFill="1" applyBorder="1"/>
    <xf numFmtId="0" fontId="1" fillId="9" borderId="6" xfId="0" applyFont="1" applyFill="1" applyBorder="1"/>
    <xf numFmtId="0" fontId="17" fillId="9" borderId="6" xfId="0" applyFont="1" applyFill="1" applyBorder="1"/>
    <xf numFmtId="3" fontId="14" fillId="10" borderId="9" xfId="0" applyNumberFormat="1" applyFont="1" applyFill="1" applyBorder="1" applyAlignment="1">
      <alignment horizontal="center" vertical="center" wrapText="1"/>
    </xf>
    <xf numFmtId="2" fontId="13" fillId="10" borderId="6" xfId="0" applyNumberFormat="1" applyFont="1" applyFill="1" applyBorder="1" applyAlignment="1">
      <alignment vertical="center" wrapText="1"/>
    </xf>
    <xf numFmtId="0" fontId="7" fillId="9" borderId="9" xfId="0" applyFont="1" applyFill="1" applyBorder="1" applyAlignment="1">
      <alignment horizontal="center" vertical="center"/>
    </xf>
    <xf numFmtId="2" fontId="13" fillId="10" borderId="6" xfId="0" applyNumberFormat="1" applyFont="1" applyFill="1" applyBorder="1" applyAlignment="1">
      <alignment horizontal="left" vertical="center" wrapText="1"/>
    </xf>
    <xf numFmtId="3" fontId="9" fillId="10" borderId="9" xfId="0" applyNumberFormat="1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/>
    </xf>
    <xf numFmtId="0" fontId="1" fillId="5" borderId="20" xfId="0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horizontal="center" vertical="center"/>
    </xf>
    <xf numFmtId="0" fontId="17" fillId="5" borderId="32" xfId="0" applyFont="1" applyFill="1" applyBorder="1"/>
    <xf numFmtId="0" fontId="17" fillId="4" borderId="2" xfId="0" applyFont="1" applyFill="1" applyBorder="1"/>
    <xf numFmtId="0" fontId="7" fillId="5" borderId="6" xfId="0" applyFont="1" applyFill="1" applyBorder="1"/>
    <xf numFmtId="0" fontId="17" fillId="5" borderId="6" xfId="0" applyFont="1" applyFill="1" applyBorder="1"/>
    <xf numFmtId="0" fontId="17" fillId="4" borderId="4" xfId="0" applyFont="1" applyFill="1" applyBorder="1"/>
    <xf numFmtId="3" fontId="14" fillId="6" borderId="22" xfId="0" applyNumberFormat="1" applyFont="1" applyFill="1" applyBorder="1" applyAlignment="1">
      <alignment horizontal="center" vertical="center" wrapText="1"/>
    </xf>
    <xf numFmtId="3" fontId="14" fillId="6" borderId="9" xfId="0" applyNumberFormat="1" applyFont="1" applyFill="1" applyBorder="1" applyAlignment="1">
      <alignment horizontal="center" vertical="center" wrapText="1"/>
    </xf>
    <xf numFmtId="0" fontId="7" fillId="5" borderId="20" xfId="0" applyFont="1" applyFill="1" applyBorder="1" applyAlignment="1">
      <alignment horizontal="center" vertical="center"/>
    </xf>
    <xf numFmtId="0" fontId="7" fillId="5" borderId="3" xfId="0" applyFont="1" applyFill="1" applyBorder="1"/>
    <xf numFmtId="0" fontId="17" fillId="5" borderId="3" xfId="0" applyFont="1" applyFill="1" applyBorder="1"/>
    <xf numFmtId="0" fontId="7" fillId="5" borderId="9" xfId="0" applyFont="1" applyFill="1" applyBorder="1" applyAlignment="1">
      <alignment horizontal="center" vertical="center"/>
    </xf>
    <xf numFmtId="0" fontId="1" fillId="5" borderId="3" xfId="0" applyFont="1" applyFill="1" applyBorder="1"/>
    <xf numFmtId="0" fontId="10" fillId="11" borderId="36" xfId="0" applyFont="1" applyFill="1" applyBorder="1" applyAlignment="1">
      <alignment horizontal="center" vertical="center"/>
    </xf>
    <xf numFmtId="0" fontId="10" fillId="11" borderId="35" xfId="0" applyFont="1" applyFill="1" applyBorder="1" applyAlignment="1">
      <alignment horizontal="center" vertical="center" wrapText="1"/>
    </xf>
    <xf numFmtId="0" fontId="4" fillId="11" borderId="35" xfId="0" applyFont="1" applyFill="1" applyBorder="1" applyAlignment="1">
      <alignment horizontal="center" vertical="center" wrapText="1"/>
    </xf>
    <xf numFmtId="0" fontId="4" fillId="11" borderId="30" xfId="0" applyFont="1" applyFill="1" applyBorder="1" applyAlignment="1">
      <alignment horizontal="center" vertical="center" wrapText="1"/>
    </xf>
    <xf numFmtId="0" fontId="1" fillId="13" borderId="19" xfId="0" applyFont="1" applyFill="1" applyBorder="1" applyAlignment="1">
      <alignment horizontal="center" vertical="center"/>
    </xf>
    <xf numFmtId="2" fontId="9" fillId="12" borderId="14" xfId="0" applyNumberFormat="1" applyFont="1" applyFill="1" applyBorder="1" applyAlignment="1">
      <alignment vertical="center" wrapText="1"/>
    </xf>
    <xf numFmtId="0" fontId="12" fillId="13" borderId="14" xfId="0" applyFont="1" applyFill="1" applyBorder="1" applyAlignment="1">
      <alignment horizontal="center" vertical="center"/>
    </xf>
    <xf numFmtId="165" fontId="12" fillId="12" borderId="14" xfId="0" applyNumberFormat="1" applyFont="1" applyFill="1" applyBorder="1" applyAlignment="1">
      <alignment horizontal="center" vertical="center"/>
    </xf>
    <xf numFmtId="165" fontId="12" fillId="12" borderId="31" xfId="0" applyNumberFormat="1" applyFont="1" applyFill="1" applyBorder="1" applyAlignment="1">
      <alignment horizontal="center" vertical="center"/>
    </xf>
    <xf numFmtId="0" fontId="1" fillId="13" borderId="20" xfId="0" applyFont="1" applyFill="1" applyBorder="1" applyAlignment="1">
      <alignment horizontal="center" vertical="center"/>
    </xf>
    <xf numFmtId="2" fontId="9" fillId="12" borderId="6" xfId="0" applyNumberFormat="1" applyFont="1" applyFill="1" applyBorder="1" applyAlignment="1">
      <alignment vertical="center" wrapText="1"/>
    </xf>
    <xf numFmtId="0" fontId="12" fillId="13" borderId="6" xfId="0" applyFont="1" applyFill="1" applyBorder="1" applyAlignment="1">
      <alignment horizontal="center" vertical="center"/>
    </xf>
    <xf numFmtId="165" fontId="12" fillId="12" borderId="6" xfId="0" applyNumberFormat="1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/>
    </xf>
    <xf numFmtId="0" fontId="1" fillId="13" borderId="21" xfId="0" applyFont="1" applyFill="1" applyBorder="1" applyAlignment="1">
      <alignment horizontal="center" vertical="center"/>
    </xf>
    <xf numFmtId="0" fontId="1" fillId="11" borderId="1" xfId="0" applyFont="1" applyFill="1" applyBorder="1"/>
    <xf numFmtId="0" fontId="1" fillId="13" borderId="9" xfId="0" applyFont="1" applyFill="1" applyBorder="1" applyAlignment="1">
      <alignment horizontal="center" vertical="center"/>
    </xf>
    <xf numFmtId="0" fontId="7" fillId="13" borderId="6" xfId="0" applyFont="1" applyFill="1" applyBorder="1"/>
    <xf numFmtId="0" fontId="1" fillId="11" borderId="3" xfId="0" applyFont="1" applyFill="1" applyBorder="1"/>
    <xf numFmtId="3" fontId="14" fillId="12" borderId="22" xfId="0" applyNumberFormat="1" applyFont="1" applyFill="1" applyBorder="1" applyAlignment="1">
      <alignment horizontal="center" vertical="center" wrapText="1"/>
    </xf>
    <xf numFmtId="3" fontId="14" fillId="12" borderId="9" xfId="0" applyNumberFormat="1" applyFont="1" applyFill="1" applyBorder="1" applyAlignment="1">
      <alignment horizontal="center" vertical="center" wrapText="1"/>
    </xf>
    <xf numFmtId="2" fontId="13" fillId="12" borderId="6" xfId="0" applyNumberFormat="1" applyFont="1" applyFill="1" applyBorder="1" applyAlignment="1">
      <alignment vertical="center" wrapText="1"/>
    </xf>
    <xf numFmtId="0" fontId="7" fillId="13" borderId="20" xfId="0" applyFont="1" applyFill="1" applyBorder="1" applyAlignment="1">
      <alignment horizontal="center" vertical="center"/>
    </xf>
    <xf numFmtId="0" fontId="7" fillId="13" borderId="3" xfId="0" applyFont="1" applyFill="1" applyBorder="1"/>
    <xf numFmtId="0" fontId="7" fillId="13" borderId="9" xfId="0" applyFont="1" applyFill="1" applyBorder="1" applyAlignment="1">
      <alignment horizontal="center" vertical="center"/>
    </xf>
    <xf numFmtId="2" fontId="13" fillId="12" borderId="6" xfId="0" applyNumberFormat="1" applyFont="1" applyFill="1" applyBorder="1" applyAlignment="1">
      <alignment horizontal="left" vertical="center" wrapText="1"/>
    </xf>
    <xf numFmtId="3" fontId="9" fillId="12" borderId="9" xfId="0" applyNumberFormat="1" applyFont="1" applyFill="1" applyBorder="1" applyAlignment="1">
      <alignment horizontal="center" vertical="center" wrapText="1"/>
    </xf>
    <xf numFmtId="164" fontId="11" fillId="13" borderId="33" xfId="0" applyNumberFormat="1" applyFont="1" applyFill="1" applyBorder="1"/>
    <xf numFmtId="0" fontId="10" fillId="9" borderId="13" xfId="0" applyFont="1" applyFill="1" applyBorder="1" applyAlignment="1">
      <alignment horizontal="center" vertical="center" wrapText="1"/>
    </xf>
    <xf numFmtId="0" fontId="4" fillId="9" borderId="14" xfId="0" applyFont="1" applyFill="1" applyBorder="1" applyAlignment="1">
      <alignment horizontal="center" vertical="center" wrapText="1"/>
    </xf>
    <xf numFmtId="0" fontId="4" fillId="9" borderId="15" xfId="0" applyFont="1" applyFill="1" applyBorder="1" applyAlignment="1">
      <alignment horizontal="center" vertical="center" wrapText="1"/>
    </xf>
    <xf numFmtId="0" fontId="12" fillId="9" borderId="6" xfId="0" applyFont="1" applyFill="1" applyBorder="1" applyAlignment="1">
      <alignment horizontal="center" vertical="center"/>
    </xf>
    <xf numFmtId="165" fontId="12" fillId="10" borderId="10" xfId="0" applyNumberFormat="1" applyFont="1" applyFill="1" applyBorder="1" applyAlignment="1">
      <alignment horizontal="center" vertical="center"/>
    </xf>
    <xf numFmtId="164" fontId="11" fillId="9" borderId="40" xfId="0" applyNumberFormat="1" applyFont="1" applyFill="1" applyBorder="1"/>
    <xf numFmtId="0" fontId="1" fillId="7" borderId="14" xfId="0" applyFont="1" applyFill="1" applyBorder="1" applyAlignment="1">
      <alignment horizontal="center" vertical="center"/>
    </xf>
    <xf numFmtId="2" fontId="9" fillId="8" borderId="14" xfId="0" applyNumberFormat="1" applyFont="1" applyFill="1" applyBorder="1" applyAlignment="1">
      <alignment vertical="center" wrapText="1"/>
    </xf>
    <xf numFmtId="0" fontId="12" fillId="7" borderId="14" xfId="0" applyFont="1" applyFill="1" applyBorder="1" applyAlignment="1">
      <alignment horizontal="center" vertical="center"/>
    </xf>
    <xf numFmtId="165" fontId="12" fillId="8" borderId="14" xfId="0" applyNumberFormat="1" applyFont="1" applyFill="1" applyBorder="1" applyAlignment="1">
      <alignment horizontal="center" vertical="center"/>
    </xf>
    <xf numFmtId="0" fontId="16" fillId="8" borderId="15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5" fillId="8" borderId="10" xfId="0" applyFont="1" applyFill="1" applyBorder="1" applyAlignment="1">
      <alignment horizontal="center" vertical="center" wrapText="1"/>
    </xf>
    <xf numFmtId="3" fontId="14" fillId="8" borderId="6" xfId="0" applyNumberFormat="1" applyFont="1" applyFill="1" applyBorder="1" applyAlignment="1">
      <alignment horizontal="center" vertical="center" wrapText="1"/>
    </xf>
    <xf numFmtId="0" fontId="10" fillId="2" borderId="37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10" fillId="14" borderId="1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7" fillId="2" borderId="6" xfId="0" applyFont="1" applyFill="1" applyBorder="1"/>
    <xf numFmtId="0" fontId="1" fillId="2" borderId="6" xfId="0" applyFont="1" applyFill="1" applyBorder="1"/>
    <xf numFmtId="0" fontId="17" fillId="2" borderId="6" xfId="0" applyFont="1" applyFill="1" applyBorder="1"/>
    <xf numFmtId="0" fontId="15" fillId="3" borderId="10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0" fillId="3" borderId="10" xfId="0" applyFont="1" applyFill="1" applyBorder="1" applyAlignment="1"/>
    <xf numFmtId="164" fontId="11" fillId="2" borderId="16" xfId="0" applyNumberFormat="1" applyFont="1" applyFill="1" applyBorder="1"/>
    <xf numFmtId="0" fontId="0" fillId="3" borderId="40" xfId="0" applyFont="1" applyFill="1" applyBorder="1" applyAlignment="1"/>
    <xf numFmtId="0" fontId="1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6" xfId="0" applyFont="1" applyBorder="1"/>
    <xf numFmtId="0" fontId="7" fillId="4" borderId="7" xfId="0" applyFont="1" applyFill="1" applyBorder="1" applyAlignment="1">
      <alignment horizontal="center" vertical="center" wrapText="1"/>
    </xf>
    <xf numFmtId="0" fontId="2" fillId="6" borderId="0" xfId="0" applyFont="1" applyFill="1" applyBorder="1"/>
    <xf numFmtId="0" fontId="2" fillId="6" borderId="8" xfId="0" applyFont="1" applyFill="1" applyBorder="1"/>
    <xf numFmtId="0" fontId="7" fillId="11" borderId="7" xfId="0" applyFont="1" applyFill="1" applyBorder="1" applyAlignment="1">
      <alignment horizontal="center" vertical="center" wrapText="1"/>
    </xf>
    <xf numFmtId="0" fontId="2" fillId="12" borderId="0" xfId="0" applyFont="1" applyFill="1" applyBorder="1"/>
    <xf numFmtId="0" fontId="7" fillId="2" borderId="7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2" fillId="3" borderId="8" xfId="0" applyFont="1" applyFill="1" applyBorder="1"/>
    <xf numFmtId="0" fontId="1" fillId="0" borderId="6" xfId="0" applyFont="1" applyBorder="1" applyAlignment="1">
      <alignment horizontal="left" vertical="center" wrapText="1"/>
    </xf>
    <xf numFmtId="0" fontId="1" fillId="9" borderId="11" xfId="0" applyFont="1" applyFill="1" applyBorder="1" applyAlignment="1">
      <alignment horizontal="center"/>
    </xf>
    <xf numFmtId="0" fontId="2" fillId="10" borderId="16" xfId="0" applyFont="1" applyFill="1" applyBorder="1"/>
    <xf numFmtId="0" fontId="1" fillId="4" borderId="23" xfId="0" applyFont="1" applyFill="1" applyBorder="1" applyAlignment="1">
      <alignment horizontal="center"/>
    </xf>
    <xf numFmtId="0" fontId="2" fillId="6" borderId="24" xfId="0" applyFont="1" applyFill="1" applyBorder="1"/>
    <xf numFmtId="0" fontId="1" fillId="11" borderId="23" xfId="0" applyFont="1" applyFill="1" applyBorder="1" applyAlignment="1">
      <alignment horizontal="center"/>
    </xf>
    <xf numFmtId="0" fontId="2" fillId="12" borderId="24" xfId="0" applyFont="1" applyFill="1" applyBorder="1"/>
    <xf numFmtId="0" fontId="1" fillId="2" borderId="16" xfId="0" applyFont="1" applyFill="1" applyBorder="1" applyAlignment="1">
      <alignment horizontal="center"/>
    </xf>
    <xf numFmtId="0" fontId="2" fillId="3" borderId="16" xfId="0" applyFont="1" applyFill="1" applyBorder="1"/>
    <xf numFmtId="2" fontId="9" fillId="10" borderId="14" xfId="0" applyNumberFormat="1" applyFont="1" applyFill="1" applyBorder="1" applyAlignment="1">
      <alignment vertical="center" wrapText="1"/>
    </xf>
    <xf numFmtId="0" fontId="4" fillId="15" borderId="12" xfId="0" applyFont="1" applyFill="1" applyBorder="1" applyAlignment="1">
      <alignment horizontal="center" vertical="center" wrapText="1"/>
    </xf>
    <xf numFmtId="0" fontId="10" fillId="15" borderId="37" xfId="0" applyFont="1" applyFill="1" applyBorder="1" applyAlignment="1">
      <alignment horizontal="center" vertical="center" wrapText="1"/>
    </xf>
    <xf numFmtId="0" fontId="10" fillId="15" borderId="38" xfId="0" applyFont="1" applyFill="1" applyBorder="1" applyAlignment="1">
      <alignment horizontal="center" vertical="center" wrapText="1"/>
    </xf>
    <xf numFmtId="0" fontId="4" fillId="15" borderId="34" xfId="0" applyFont="1" applyFill="1" applyBorder="1" applyAlignment="1">
      <alignment horizontal="center" vertical="center" wrapText="1"/>
    </xf>
    <xf numFmtId="0" fontId="4" fillId="15" borderId="39" xfId="0" applyFont="1" applyFill="1" applyBorder="1" applyAlignment="1">
      <alignment horizontal="center" vertical="center" wrapText="1"/>
    </xf>
    <xf numFmtId="0" fontId="1" fillId="16" borderId="19" xfId="0" applyFont="1" applyFill="1" applyBorder="1" applyAlignment="1">
      <alignment horizontal="center" vertical="center"/>
    </xf>
    <xf numFmtId="2" fontId="9" fillId="17" borderId="14" xfId="0" applyNumberFormat="1" applyFont="1" applyFill="1" applyBorder="1" applyAlignment="1">
      <alignment vertical="center" wrapText="1"/>
    </xf>
    <xf numFmtId="0" fontId="12" fillId="16" borderId="14" xfId="0" applyFont="1" applyFill="1" applyBorder="1" applyAlignment="1">
      <alignment horizontal="center" vertical="center"/>
    </xf>
    <xf numFmtId="165" fontId="12" fillId="17" borderId="14" xfId="0" applyNumberFormat="1" applyFont="1" applyFill="1" applyBorder="1" applyAlignment="1">
      <alignment horizontal="center" vertical="center"/>
    </xf>
    <xf numFmtId="165" fontId="12" fillId="17" borderId="15" xfId="0" applyNumberFormat="1" applyFont="1" applyFill="1" applyBorder="1" applyAlignment="1">
      <alignment horizontal="center" vertical="center"/>
    </xf>
    <xf numFmtId="0" fontId="1" fillId="16" borderId="20" xfId="0" applyFont="1" applyFill="1" applyBorder="1" applyAlignment="1">
      <alignment horizontal="center" vertical="center"/>
    </xf>
    <xf numFmtId="2" fontId="9" fillId="17" borderId="6" xfId="0" applyNumberFormat="1" applyFont="1" applyFill="1" applyBorder="1" applyAlignment="1">
      <alignment vertical="center" wrapText="1"/>
    </xf>
    <xf numFmtId="0" fontId="12" fillId="16" borderId="6" xfId="0" applyFont="1" applyFill="1" applyBorder="1" applyAlignment="1">
      <alignment horizontal="center" vertical="center"/>
    </xf>
    <xf numFmtId="165" fontId="12" fillId="17" borderId="6" xfId="0" applyNumberFormat="1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 vertical="center"/>
    </xf>
    <xf numFmtId="0" fontId="1" fillId="16" borderId="21" xfId="0" applyFont="1" applyFill="1" applyBorder="1" applyAlignment="1">
      <alignment horizontal="center" vertical="center"/>
    </xf>
    <xf numFmtId="0" fontId="7" fillId="16" borderId="6" xfId="0" applyFont="1" applyFill="1" applyBorder="1"/>
    <xf numFmtId="0" fontId="1" fillId="15" borderId="17" xfId="0" applyFont="1" applyFill="1" applyBorder="1"/>
    <xf numFmtId="0" fontId="1" fillId="16" borderId="9" xfId="0" applyFont="1" applyFill="1" applyBorder="1" applyAlignment="1">
      <alignment horizontal="center" vertical="center"/>
    </xf>
    <xf numFmtId="0" fontId="1" fillId="15" borderId="6" xfId="0" applyFont="1" applyFill="1" applyBorder="1"/>
    <xf numFmtId="3" fontId="14" fillId="17" borderId="22" xfId="0" applyNumberFormat="1" applyFont="1" applyFill="1" applyBorder="1" applyAlignment="1">
      <alignment horizontal="center" vertical="center" wrapText="1"/>
    </xf>
    <xf numFmtId="2" fontId="13" fillId="17" borderId="6" xfId="0" applyNumberFormat="1" applyFont="1" applyFill="1" applyBorder="1" applyAlignment="1">
      <alignment vertical="center" wrapText="1"/>
    </xf>
    <xf numFmtId="3" fontId="14" fillId="17" borderId="9" xfId="0" applyNumberFormat="1" applyFont="1" applyFill="1" applyBorder="1" applyAlignment="1">
      <alignment horizontal="center" vertical="center" wrapText="1"/>
    </xf>
    <xf numFmtId="0" fontId="7" fillId="16" borderId="20" xfId="0" applyFont="1" applyFill="1" applyBorder="1" applyAlignment="1">
      <alignment horizontal="center" vertical="center"/>
    </xf>
    <xf numFmtId="0" fontId="7" fillId="16" borderId="9" xfId="0" applyFont="1" applyFill="1" applyBorder="1" applyAlignment="1">
      <alignment horizontal="center" vertical="center"/>
    </xf>
    <xf numFmtId="2" fontId="13" fillId="17" borderId="6" xfId="0" applyNumberFormat="1" applyFont="1" applyFill="1" applyBorder="1" applyAlignment="1">
      <alignment horizontal="left" vertical="center" wrapText="1"/>
    </xf>
    <xf numFmtId="0" fontId="1" fillId="17" borderId="18" xfId="0" applyFont="1" applyFill="1" applyBorder="1" applyAlignment="1">
      <alignment horizontal="center"/>
    </xf>
    <xf numFmtId="0" fontId="1" fillId="17" borderId="9" xfId="0" applyFont="1" applyFill="1" applyBorder="1" applyAlignment="1">
      <alignment horizontal="center"/>
    </xf>
    <xf numFmtId="0" fontId="7" fillId="17" borderId="11" xfId="0" applyFont="1" applyFill="1" applyBorder="1" applyAlignment="1">
      <alignment horizontal="center"/>
    </xf>
    <xf numFmtId="0" fontId="7" fillId="17" borderId="26" xfId="0" applyFont="1" applyFill="1" applyBorder="1" applyAlignment="1">
      <alignment horizontal="center"/>
    </xf>
    <xf numFmtId="0" fontId="7" fillId="17" borderId="16" xfId="0" applyFont="1" applyFill="1" applyBorder="1" applyAlignment="1">
      <alignment horizontal="center"/>
    </xf>
    <xf numFmtId="164" fontId="11" fillId="16" borderId="25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38100</xdr:colOff>
      <xdr:row>0</xdr:row>
      <xdr:rowOff>47626</xdr:rowOff>
    </xdr:from>
    <xdr:ext cx="1857375" cy="6477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47626"/>
          <a:ext cx="1857375" cy="6477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73"/>
  <sheetViews>
    <sheetView topLeftCell="I1" zoomScaleNormal="100" workbookViewId="0">
      <pane ySplit="5" topLeftCell="A81" activePane="bottomLeft" state="frozen"/>
      <selection activeCell="A5" sqref="A5"/>
      <selection pane="bottomLeft" activeCell="T84" sqref="T84"/>
    </sheetView>
  </sheetViews>
  <sheetFormatPr baseColWidth="10" defaultColWidth="14.42578125" defaultRowHeight="15" customHeight="1"/>
  <cols>
    <col min="1" max="1" width="5.7109375" style="5" customWidth="1" collapsed="1"/>
    <col min="2" max="2" width="42.140625" customWidth="1" collapsed="1"/>
    <col min="3" max="3" width="8" customWidth="1" collapsed="1"/>
    <col min="4" max="4" width="7.85546875" customWidth="1" collapsed="1"/>
    <col min="5" max="5" width="8.85546875" customWidth="1" collapsed="1"/>
    <col min="6" max="6" width="12.7109375" customWidth="1" collapsed="1"/>
    <col min="7" max="7" width="8.28515625" style="3" customWidth="1" collapsed="1"/>
    <col min="8" max="8" width="42.140625" customWidth="1" collapsed="1"/>
    <col min="9" max="9" width="8.28515625" customWidth="1" collapsed="1"/>
    <col min="10" max="10" width="8.7109375" customWidth="1" collapsed="1"/>
    <col min="11" max="11" width="11.140625" customWidth="1" collapsed="1"/>
    <col min="12" max="12" width="13.140625" customWidth="1" collapsed="1"/>
    <col min="13" max="13" width="8.140625" style="3" customWidth="1" collapsed="1"/>
    <col min="14" max="14" width="41.140625" customWidth="1" collapsed="1"/>
    <col min="15" max="15" width="7.42578125" customWidth="1" collapsed="1"/>
    <col min="16" max="16" width="7.5703125" customWidth="1" collapsed="1"/>
    <col min="17" max="17" width="11.140625" customWidth="1" collapsed="1"/>
    <col min="18" max="18" width="13" customWidth="1" collapsed="1"/>
    <col min="19" max="19" width="6.28515625" customWidth="1" collapsed="1"/>
    <col min="20" max="20" width="42.28515625" customWidth="1"/>
    <col min="21" max="21" width="8.42578125" hidden="1" customWidth="1" collapsed="1"/>
    <col min="22" max="22" width="8.5703125" hidden="1" customWidth="1" collapsed="1"/>
    <col min="23" max="23" width="10.85546875" customWidth="1" collapsed="1"/>
    <col min="24" max="24" width="13.5703125" customWidth="1" collapsed="1"/>
    <col min="25" max="25" width="20.85546875" customWidth="1" collapsed="1"/>
    <col min="26" max="26" width="9.140625" customWidth="1" collapsed="1"/>
  </cols>
  <sheetData>
    <row r="1" spans="1:26" ht="57.75" customHeight="1">
      <c r="A1" s="112" t="s">
        <v>7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"/>
      <c r="Z1" s="1"/>
    </row>
    <row r="2" spans="1:26" ht="16.5" customHeight="1">
      <c r="A2" s="113" t="s">
        <v>8</v>
      </c>
      <c r="B2" s="114"/>
      <c r="C2" s="114"/>
      <c r="D2" s="114"/>
      <c r="E2" s="114"/>
      <c r="F2" s="4"/>
      <c r="G2" s="113" t="s">
        <v>9</v>
      </c>
      <c r="H2" s="114"/>
      <c r="I2" s="114"/>
      <c r="J2" s="114"/>
      <c r="K2" s="114"/>
      <c r="L2" s="114"/>
      <c r="M2" s="113" t="s">
        <v>0</v>
      </c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"/>
      <c r="Z2" s="1"/>
    </row>
    <row r="3" spans="1:26" ht="16.5" customHeight="1">
      <c r="A3" s="123" t="s">
        <v>10</v>
      </c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"/>
      <c r="Z3" s="1"/>
    </row>
    <row r="4" spans="1:26" ht="30" customHeight="1" thickBot="1">
      <c r="A4" s="120" t="s">
        <v>62</v>
      </c>
      <c r="B4" s="121"/>
      <c r="C4" s="121"/>
      <c r="D4" s="121"/>
      <c r="E4" s="121"/>
      <c r="F4" s="122"/>
      <c r="G4" s="115" t="s">
        <v>81</v>
      </c>
      <c r="H4" s="116"/>
      <c r="I4" s="116"/>
      <c r="J4" s="116"/>
      <c r="K4" s="116"/>
      <c r="L4" s="117"/>
      <c r="M4" s="118" t="s">
        <v>82</v>
      </c>
      <c r="N4" s="119"/>
      <c r="O4" s="119"/>
      <c r="P4" s="119"/>
      <c r="Q4" s="119"/>
      <c r="R4" s="119"/>
      <c r="S4" s="133" t="s">
        <v>6</v>
      </c>
      <c r="T4" s="133"/>
      <c r="U4" s="133"/>
      <c r="V4" s="133"/>
      <c r="W4" s="133"/>
      <c r="X4" s="133"/>
      <c r="Y4" s="1"/>
      <c r="Z4" s="1"/>
    </row>
    <row r="5" spans="1:26" ht="46.5" customHeight="1" thickBot="1">
      <c r="A5" s="85" t="s">
        <v>56</v>
      </c>
      <c r="B5" s="86" t="s">
        <v>57</v>
      </c>
      <c r="C5" s="86" t="s">
        <v>1</v>
      </c>
      <c r="D5" s="86" t="s">
        <v>2</v>
      </c>
      <c r="E5" s="86" t="s">
        <v>3</v>
      </c>
      <c r="F5" s="87" t="s">
        <v>4</v>
      </c>
      <c r="G5" s="18" t="s">
        <v>56</v>
      </c>
      <c r="H5" s="19" t="s">
        <v>57</v>
      </c>
      <c r="I5" s="19" t="s">
        <v>1</v>
      </c>
      <c r="J5" s="19" t="s">
        <v>2</v>
      </c>
      <c r="K5" s="19" t="s">
        <v>3</v>
      </c>
      <c r="L5" s="20" t="s">
        <v>4</v>
      </c>
      <c r="M5" s="57" t="s">
        <v>56</v>
      </c>
      <c r="N5" s="58" t="s">
        <v>57</v>
      </c>
      <c r="O5" s="59" t="s">
        <v>1</v>
      </c>
      <c r="P5" s="59" t="s">
        <v>2</v>
      </c>
      <c r="Q5" s="59" t="s">
        <v>3</v>
      </c>
      <c r="R5" s="60" t="s">
        <v>4</v>
      </c>
      <c r="S5" s="134" t="s">
        <v>56</v>
      </c>
      <c r="T5" s="135" t="s">
        <v>57</v>
      </c>
      <c r="U5" s="136" t="s">
        <v>1</v>
      </c>
      <c r="V5" s="136" t="s">
        <v>2</v>
      </c>
      <c r="W5" s="136" t="s">
        <v>3</v>
      </c>
      <c r="X5" s="137" t="s">
        <v>4</v>
      </c>
      <c r="Z5" s="1"/>
    </row>
    <row r="6" spans="1:26" ht="39.75" customHeight="1" thickBot="1">
      <c r="A6" s="33">
        <v>1</v>
      </c>
      <c r="B6" s="132" t="s">
        <v>11</v>
      </c>
      <c r="C6" s="88" t="s">
        <v>58</v>
      </c>
      <c r="D6" s="88">
        <v>1</v>
      </c>
      <c r="E6" s="32">
        <v>9351</v>
      </c>
      <c r="F6" s="89">
        <f>E6*D6</f>
        <v>9351</v>
      </c>
      <c r="G6" s="42">
        <v>1</v>
      </c>
      <c r="H6" s="21" t="s">
        <v>11</v>
      </c>
      <c r="I6" s="22" t="s">
        <v>58</v>
      </c>
      <c r="J6" s="22">
        <v>1</v>
      </c>
      <c r="K6" s="24">
        <v>12000</v>
      </c>
      <c r="L6" s="15">
        <f>J6*K6</f>
        <v>12000</v>
      </c>
      <c r="M6" s="61">
        <v>1</v>
      </c>
      <c r="N6" s="62" t="s">
        <v>11</v>
      </c>
      <c r="O6" s="63" t="s">
        <v>58</v>
      </c>
      <c r="P6" s="63">
        <v>1</v>
      </c>
      <c r="Q6" s="64">
        <v>11221</v>
      </c>
      <c r="R6" s="65">
        <f>P6*Q6</f>
        <v>11221</v>
      </c>
      <c r="S6" s="138">
        <v>1</v>
      </c>
      <c r="T6" s="139" t="s">
        <v>11</v>
      </c>
      <c r="U6" s="140" t="s">
        <v>58</v>
      </c>
      <c r="V6" s="140">
        <v>1</v>
      </c>
      <c r="W6" s="141">
        <f t="shared" ref="W6:W14" si="0">F6</f>
        <v>9351</v>
      </c>
      <c r="X6" s="142">
        <f>F6</f>
        <v>9351</v>
      </c>
      <c r="Z6" s="1"/>
    </row>
    <row r="7" spans="1:26" ht="32.25" customHeight="1" thickBot="1">
      <c r="A7" s="33">
        <v>2</v>
      </c>
      <c r="B7" s="31" t="s">
        <v>12</v>
      </c>
      <c r="C7" s="88" t="s">
        <v>58</v>
      </c>
      <c r="D7" s="88">
        <v>1</v>
      </c>
      <c r="E7" s="32">
        <v>6200</v>
      </c>
      <c r="F7" s="89">
        <f t="shared" ref="F7:F70" si="1">E7*D7</f>
        <v>6200</v>
      </c>
      <c r="G7" s="43">
        <v>2</v>
      </c>
      <c r="H7" s="9" t="s">
        <v>12</v>
      </c>
      <c r="I7" s="17" t="s">
        <v>58</v>
      </c>
      <c r="J7" s="17">
        <v>1</v>
      </c>
      <c r="K7" s="16">
        <v>7200</v>
      </c>
      <c r="L7" s="15">
        <f t="shared" ref="L7:L70" si="2">J7*K7</f>
        <v>7200</v>
      </c>
      <c r="M7" s="66">
        <v>2</v>
      </c>
      <c r="N7" s="67" t="s">
        <v>12</v>
      </c>
      <c r="O7" s="68" t="s">
        <v>58</v>
      </c>
      <c r="P7" s="68">
        <v>1</v>
      </c>
      <c r="Q7" s="69">
        <v>7440</v>
      </c>
      <c r="R7" s="65">
        <f t="shared" ref="R7:R70" si="3">P7*Q7</f>
        <v>7440</v>
      </c>
      <c r="S7" s="143">
        <v>2</v>
      </c>
      <c r="T7" s="144" t="s">
        <v>12</v>
      </c>
      <c r="U7" s="145" t="s">
        <v>58</v>
      </c>
      <c r="V7" s="145">
        <v>1</v>
      </c>
      <c r="W7" s="146">
        <f t="shared" si="0"/>
        <v>6200</v>
      </c>
      <c r="X7" s="142">
        <f t="shared" ref="X7:X70" si="4">F7</f>
        <v>6200</v>
      </c>
      <c r="Z7" s="1"/>
    </row>
    <row r="8" spans="1:26" ht="30.75" customHeight="1" thickBot="1">
      <c r="A8" s="33">
        <v>3</v>
      </c>
      <c r="B8" s="31" t="s">
        <v>13</v>
      </c>
      <c r="C8" s="88" t="s">
        <v>58</v>
      </c>
      <c r="D8" s="88">
        <v>1</v>
      </c>
      <c r="E8" s="32">
        <v>8500</v>
      </c>
      <c r="F8" s="89">
        <f t="shared" si="1"/>
        <v>8500</v>
      </c>
      <c r="G8" s="43">
        <v>3</v>
      </c>
      <c r="H8" s="9" t="s">
        <v>13</v>
      </c>
      <c r="I8" s="17" t="s">
        <v>58</v>
      </c>
      <c r="J8" s="17">
        <v>1</v>
      </c>
      <c r="K8" s="16">
        <v>10500</v>
      </c>
      <c r="L8" s="15">
        <f t="shared" si="2"/>
        <v>10500</v>
      </c>
      <c r="M8" s="66">
        <v>3</v>
      </c>
      <c r="N8" s="67" t="s">
        <v>13</v>
      </c>
      <c r="O8" s="68" t="s">
        <v>58</v>
      </c>
      <c r="P8" s="68">
        <v>1</v>
      </c>
      <c r="Q8" s="69">
        <v>10200</v>
      </c>
      <c r="R8" s="65">
        <f t="shared" si="3"/>
        <v>10200</v>
      </c>
      <c r="S8" s="143">
        <v>3</v>
      </c>
      <c r="T8" s="144" t="s">
        <v>13</v>
      </c>
      <c r="U8" s="145" t="s">
        <v>58</v>
      </c>
      <c r="V8" s="145">
        <v>1</v>
      </c>
      <c r="W8" s="146">
        <f t="shared" si="0"/>
        <v>8500</v>
      </c>
      <c r="X8" s="142">
        <f t="shared" si="4"/>
        <v>8500</v>
      </c>
      <c r="Z8" s="1"/>
    </row>
    <row r="9" spans="1:26" ht="32.25" customHeight="1" thickBot="1">
      <c r="A9" s="33">
        <v>4</v>
      </c>
      <c r="B9" s="31" t="s">
        <v>14</v>
      </c>
      <c r="C9" s="88" t="s">
        <v>58</v>
      </c>
      <c r="D9" s="88">
        <v>1</v>
      </c>
      <c r="E9" s="32">
        <v>4500</v>
      </c>
      <c r="F9" s="89">
        <f t="shared" si="1"/>
        <v>4500</v>
      </c>
      <c r="G9" s="43">
        <v>4</v>
      </c>
      <c r="H9" s="9" t="s">
        <v>14</v>
      </c>
      <c r="I9" s="17" t="s">
        <v>58</v>
      </c>
      <c r="J9" s="17">
        <v>1</v>
      </c>
      <c r="K9" s="16">
        <v>5200</v>
      </c>
      <c r="L9" s="15">
        <f t="shared" si="2"/>
        <v>5200</v>
      </c>
      <c r="M9" s="66">
        <v>4</v>
      </c>
      <c r="N9" s="67" t="s">
        <v>14</v>
      </c>
      <c r="O9" s="68" t="s">
        <v>58</v>
      </c>
      <c r="P9" s="68">
        <v>1</v>
      </c>
      <c r="Q9" s="69">
        <v>5400</v>
      </c>
      <c r="R9" s="65">
        <f t="shared" si="3"/>
        <v>5400</v>
      </c>
      <c r="S9" s="143">
        <v>4</v>
      </c>
      <c r="T9" s="144" t="s">
        <v>14</v>
      </c>
      <c r="U9" s="145" t="s">
        <v>58</v>
      </c>
      <c r="V9" s="145">
        <v>1</v>
      </c>
      <c r="W9" s="146">
        <f t="shared" si="0"/>
        <v>4500</v>
      </c>
      <c r="X9" s="142">
        <f t="shared" si="4"/>
        <v>4500</v>
      </c>
      <c r="Z9" s="1"/>
    </row>
    <row r="10" spans="1:26" ht="41.25" customHeight="1" thickBot="1">
      <c r="A10" s="33">
        <v>5</v>
      </c>
      <c r="B10" s="31" t="s">
        <v>15</v>
      </c>
      <c r="C10" s="88" t="s">
        <v>58</v>
      </c>
      <c r="D10" s="88">
        <v>1</v>
      </c>
      <c r="E10" s="32">
        <v>5500</v>
      </c>
      <c r="F10" s="89">
        <f t="shared" si="1"/>
        <v>5500</v>
      </c>
      <c r="G10" s="43">
        <v>5</v>
      </c>
      <c r="H10" s="9" t="s">
        <v>15</v>
      </c>
      <c r="I10" s="17" t="s">
        <v>58</v>
      </c>
      <c r="J10" s="17">
        <v>1</v>
      </c>
      <c r="K10" s="16">
        <v>6000</v>
      </c>
      <c r="L10" s="15">
        <f t="shared" si="2"/>
        <v>6000</v>
      </c>
      <c r="M10" s="66">
        <v>5</v>
      </c>
      <c r="N10" s="67" t="s">
        <v>15</v>
      </c>
      <c r="O10" s="68" t="s">
        <v>58</v>
      </c>
      <c r="P10" s="68">
        <v>1</v>
      </c>
      <c r="Q10" s="69">
        <v>6600</v>
      </c>
      <c r="R10" s="65">
        <f t="shared" si="3"/>
        <v>6600</v>
      </c>
      <c r="S10" s="143">
        <v>5</v>
      </c>
      <c r="T10" s="144" t="s">
        <v>15</v>
      </c>
      <c r="U10" s="145" t="s">
        <v>58</v>
      </c>
      <c r="V10" s="145">
        <v>1</v>
      </c>
      <c r="W10" s="146">
        <f t="shared" si="0"/>
        <v>5500</v>
      </c>
      <c r="X10" s="142">
        <f t="shared" si="4"/>
        <v>5500</v>
      </c>
      <c r="Z10" s="1"/>
    </row>
    <row r="11" spans="1:26" ht="31.5" customHeight="1" thickBot="1">
      <c r="A11" s="33">
        <v>6</v>
      </c>
      <c r="B11" s="31" t="s">
        <v>16</v>
      </c>
      <c r="C11" s="88" t="s">
        <v>58</v>
      </c>
      <c r="D11" s="88">
        <v>1</v>
      </c>
      <c r="E11" s="32">
        <v>7500</v>
      </c>
      <c r="F11" s="89">
        <f t="shared" si="1"/>
        <v>7500</v>
      </c>
      <c r="G11" s="43">
        <v>6</v>
      </c>
      <c r="H11" s="9" t="s">
        <v>16</v>
      </c>
      <c r="I11" s="17" t="s">
        <v>58</v>
      </c>
      <c r="J11" s="17">
        <v>1</v>
      </c>
      <c r="K11" s="16">
        <v>8000</v>
      </c>
      <c r="L11" s="15">
        <f t="shared" si="2"/>
        <v>8000</v>
      </c>
      <c r="M11" s="66">
        <v>6</v>
      </c>
      <c r="N11" s="67" t="s">
        <v>16</v>
      </c>
      <c r="O11" s="68" t="s">
        <v>58</v>
      </c>
      <c r="P11" s="68">
        <v>1</v>
      </c>
      <c r="Q11" s="69">
        <v>9000</v>
      </c>
      <c r="R11" s="65">
        <f t="shared" si="3"/>
        <v>9000</v>
      </c>
      <c r="S11" s="143">
        <v>6</v>
      </c>
      <c r="T11" s="144" t="s">
        <v>16</v>
      </c>
      <c r="U11" s="145" t="s">
        <v>58</v>
      </c>
      <c r="V11" s="145">
        <v>1</v>
      </c>
      <c r="W11" s="146">
        <f t="shared" si="0"/>
        <v>7500</v>
      </c>
      <c r="X11" s="142">
        <f t="shared" si="4"/>
        <v>7500</v>
      </c>
      <c r="Z11" s="1"/>
    </row>
    <row r="12" spans="1:26" ht="30" customHeight="1" thickBot="1">
      <c r="A12" s="33">
        <v>7</v>
      </c>
      <c r="B12" s="31" t="s">
        <v>17</v>
      </c>
      <c r="C12" s="88" t="s">
        <v>58</v>
      </c>
      <c r="D12" s="88">
        <v>1</v>
      </c>
      <c r="E12" s="32">
        <v>6500</v>
      </c>
      <c r="F12" s="89">
        <f t="shared" si="1"/>
        <v>6500</v>
      </c>
      <c r="G12" s="43">
        <v>7</v>
      </c>
      <c r="H12" s="9" t="s">
        <v>17</v>
      </c>
      <c r="I12" s="17" t="s">
        <v>58</v>
      </c>
      <c r="J12" s="17">
        <v>1</v>
      </c>
      <c r="K12" s="16">
        <v>8000</v>
      </c>
      <c r="L12" s="15">
        <f t="shared" si="2"/>
        <v>8000</v>
      </c>
      <c r="M12" s="66">
        <v>7</v>
      </c>
      <c r="N12" s="67" t="s">
        <v>17</v>
      </c>
      <c r="O12" s="68" t="s">
        <v>58</v>
      </c>
      <c r="P12" s="68">
        <v>1</v>
      </c>
      <c r="Q12" s="69">
        <v>7800</v>
      </c>
      <c r="R12" s="65">
        <f t="shared" si="3"/>
        <v>7800</v>
      </c>
      <c r="S12" s="143">
        <v>7</v>
      </c>
      <c r="T12" s="144" t="s">
        <v>17</v>
      </c>
      <c r="U12" s="145" t="s">
        <v>58</v>
      </c>
      <c r="V12" s="145">
        <v>1</v>
      </c>
      <c r="W12" s="146">
        <f t="shared" si="0"/>
        <v>6500</v>
      </c>
      <c r="X12" s="142">
        <f t="shared" si="4"/>
        <v>6500</v>
      </c>
      <c r="Z12" s="1"/>
    </row>
    <row r="13" spans="1:26" ht="27" customHeight="1" thickBot="1">
      <c r="A13" s="33">
        <v>8</v>
      </c>
      <c r="B13" s="31" t="s">
        <v>18</v>
      </c>
      <c r="C13" s="88" t="s">
        <v>58</v>
      </c>
      <c r="D13" s="88">
        <v>1</v>
      </c>
      <c r="E13" s="32">
        <v>6500</v>
      </c>
      <c r="F13" s="89">
        <f t="shared" si="1"/>
        <v>6500</v>
      </c>
      <c r="G13" s="43">
        <v>8</v>
      </c>
      <c r="H13" s="9" t="s">
        <v>18</v>
      </c>
      <c r="I13" s="17" t="s">
        <v>58</v>
      </c>
      <c r="J13" s="17">
        <v>1</v>
      </c>
      <c r="K13" s="16">
        <v>7200</v>
      </c>
      <c r="L13" s="15">
        <f t="shared" si="2"/>
        <v>7200</v>
      </c>
      <c r="M13" s="66">
        <v>8</v>
      </c>
      <c r="N13" s="67" t="s">
        <v>18</v>
      </c>
      <c r="O13" s="68" t="s">
        <v>58</v>
      </c>
      <c r="P13" s="68">
        <v>1</v>
      </c>
      <c r="Q13" s="69">
        <v>7800</v>
      </c>
      <c r="R13" s="65">
        <f t="shared" si="3"/>
        <v>7800</v>
      </c>
      <c r="S13" s="143">
        <v>8</v>
      </c>
      <c r="T13" s="144" t="s">
        <v>18</v>
      </c>
      <c r="U13" s="145" t="s">
        <v>58</v>
      </c>
      <c r="V13" s="145">
        <v>1</v>
      </c>
      <c r="W13" s="146">
        <f t="shared" si="0"/>
        <v>6500</v>
      </c>
      <c r="X13" s="142">
        <f t="shared" si="4"/>
        <v>6500</v>
      </c>
      <c r="Z13" s="1"/>
    </row>
    <row r="14" spans="1:26" ht="37.5" customHeight="1" thickBot="1">
      <c r="A14" s="33">
        <v>9</v>
      </c>
      <c r="B14" s="31" t="s">
        <v>19</v>
      </c>
      <c r="C14" s="88" t="s">
        <v>58</v>
      </c>
      <c r="D14" s="88">
        <v>1</v>
      </c>
      <c r="E14" s="32">
        <v>6500</v>
      </c>
      <c r="F14" s="89">
        <f t="shared" si="1"/>
        <v>6500</v>
      </c>
      <c r="G14" s="43">
        <v>9</v>
      </c>
      <c r="H14" s="9" t="s">
        <v>19</v>
      </c>
      <c r="I14" s="17" t="s">
        <v>58</v>
      </c>
      <c r="J14" s="17">
        <v>1</v>
      </c>
      <c r="K14" s="16">
        <v>6600</v>
      </c>
      <c r="L14" s="15">
        <f t="shared" si="2"/>
        <v>6600</v>
      </c>
      <c r="M14" s="66">
        <v>9</v>
      </c>
      <c r="N14" s="67" t="s">
        <v>19</v>
      </c>
      <c r="O14" s="68" t="s">
        <v>58</v>
      </c>
      <c r="P14" s="68">
        <v>1</v>
      </c>
      <c r="Q14" s="69">
        <v>7800</v>
      </c>
      <c r="R14" s="65">
        <f t="shared" si="3"/>
        <v>7800</v>
      </c>
      <c r="S14" s="143">
        <v>9</v>
      </c>
      <c r="T14" s="144" t="s">
        <v>19</v>
      </c>
      <c r="U14" s="145" t="s">
        <v>58</v>
      </c>
      <c r="V14" s="145">
        <v>1</v>
      </c>
      <c r="W14" s="146">
        <f t="shared" si="0"/>
        <v>6500</v>
      </c>
      <c r="X14" s="142">
        <f t="shared" si="4"/>
        <v>6500</v>
      </c>
      <c r="Z14" s="1"/>
    </row>
    <row r="15" spans="1:26" ht="33" customHeight="1" thickBot="1">
      <c r="A15" s="33">
        <v>10</v>
      </c>
      <c r="B15" s="31" t="s">
        <v>20</v>
      </c>
      <c r="C15" s="88" t="s">
        <v>58</v>
      </c>
      <c r="D15" s="88">
        <v>1</v>
      </c>
      <c r="E15" s="32">
        <v>12500</v>
      </c>
      <c r="F15" s="89">
        <f t="shared" si="1"/>
        <v>12500</v>
      </c>
      <c r="G15" s="43">
        <v>10</v>
      </c>
      <c r="H15" s="9" t="s">
        <v>20</v>
      </c>
      <c r="I15" s="17" t="s">
        <v>58</v>
      </c>
      <c r="J15" s="17">
        <v>1</v>
      </c>
      <c r="K15" s="16">
        <v>13000</v>
      </c>
      <c r="L15" s="15">
        <f t="shared" si="2"/>
        <v>13000</v>
      </c>
      <c r="M15" s="66">
        <v>10</v>
      </c>
      <c r="N15" s="67" t="s">
        <v>20</v>
      </c>
      <c r="O15" s="68" t="s">
        <v>58</v>
      </c>
      <c r="P15" s="68">
        <v>1</v>
      </c>
      <c r="Q15" s="69">
        <v>15000</v>
      </c>
      <c r="R15" s="65">
        <f t="shared" si="3"/>
        <v>15000</v>
      </c>
      <c r="S15" s="143">
        <v>10</v>
      </c>
      <c r="T15" s="144" t="s">
        <v>20</v>
      </c>
      <c r="U15" s="145" t="s">
        <v>58</v>
      </c>
      <c r="V15" s="145">
        <v>1</v>
      </c>
      <c r="W15" s="146">
        <v>12500</v>
      </c>
      <c r="X15" s="142">
        <f t="shared" si="4"/>
        <v>12500</v>
      </c>
      <c r="Z15" s="1"/>
    </row>
    <row r="16" spans="1:26" ht="39.75" customHeight="1" thickBot="1">
      <c r="A16" s="33">
        <v>11</v>
      </c>
      <c r="B16" s="31" t="s">
        <v>21</v>
      </c>
      <c r="C16" s="88" t="s">
        <v>58</v>
      </c>
      <c r="D16" s="88">
        <v>1</v>
      </c>
      <c r="E16" s="32">
        <v>12500</v>
      </c>
      <c r="F16" s="89">
        <f t="shared" si="1"/>
        <v>12500</v>
      </c>
      <c r="G16" s="43">
        <v>11</v>
      </c>
      <c r="H16" s="9" t="s">
        <v>21</v>
      </c>
      <c r="I16" s="17" t="s">
        <v>58</v>
      </c>
      <c r="J16" s="17">
        <v>1</v>
      </c>
      <c r="K16" s="16">
        <v>13000</v>
      </c>
      <c r="L16" s="15">
        <f t="shared" si="2"/>
        <v>13000</v>
      </c>
      <c r="M16" s="66">
        <v>11</v>
      </c>
      <c r="N16" s="67" t="s">
        <v>21</v>
      </c>
      <c r="O16" s="68" t="s">
        <v>58</v>
      </c>
      <c r="P16" s="68">
        <v>1</v>
      </c>
      <c r="Q16" s="69">
        <v>15000</v>
      </c>
      <c r="R16" s="65">
        <f t="shared" si="3"/>
        <v>15000</v>
      </c>
      <c r="S16" s="143">
        <v>11</v>
      </c>
      <c r="T16" s="144" t="s">
        <v>21</v>
      </c>
      <c r="U16" s="145" t="s">
        <v>58</v>
      </c>
      <c r="V16" s="145">
        <v>1</v>
      </c>
      <c r="W16" s="146">
        <f t="shared" ref="W16:W22" si="5">F16</f>
        <v>12500</v>
      </c>
      <c r="X16" s="142">
        <f t="shared" si="4"/>
        <v>12500</v>
      </c>
      <c r="Z16" s="1"/>
    </row>
    <row r="17" spans="1:26" ht="39.75" customHeight="1" thickBot="1">
      <c r="A17" s="33">
        <v>12</v>
      </c>
      <c r="B17" s="31" t="s">
        <v>22</v>
      </c>
      <c r="C17" s="88" t="s">
        <v>58</v>
      </c>
      <c r="D17" s="88">
        <v>1</v>
      </c>
      <c r="E17" s="32">
        <v>12500</v>
      </c>
      <c r="F17" s="89">
        <f t="shared" si="1"/>
        <v>12500</v>
      </c>
      <c r="G17" s="43">
        <v>12</v>
      </c>
      <c r="H17" s="9" t="s">
        <v>22</v>
      </c>
      <c r="I17" s="17" t="s">
        <v>58</v>
      </c>
      <c r="J17" s="17">
        <v>1</v>
      </c>
      <c r="K17" s="16">
        <v>13000</v>
      </c>
      <c r="L17" s="15">
        <f t="shared" si="2"/>
        <v>13000</v>
      </c>
      <c r="M17" s="66">
        <v>12</v>
      </c>
      <c r="N17" s="67" t="s">
        <v>22</v>
      </c>
      <c r="O17" s="68" t="s">
        <v>58</v>
      </c>
      <c r="P17" s="68">
        <v>1</v>
      </c>
      <c r="Q17" s="69">
        <v>15000</v>
      </c>
      <c r="R17" s="65">
        <f t="shared" si="3"/>
        <v>15000</v>
      </c>
      <c r="S17" s="143">
        <v>12</v>
      </c>
      <c r="T17" s="144" t="s">
        <v>22</v>
      </c>
      <c r="U17" s="145" t="s">
        <v>58</v>
      </c>
      <c r="V17" s="145">
        <v>1</v>
      </c>
      <c r="W17" s="146">
        <f t="shared" si="5"/>
        <v>12500</v>
      </c>
      <c r="X17" s="142">
        <f t="shared" si="4"/>
        <v>12500</v>
      </c>
      <c r="Z17" s="1"/>
    </row>
    <row r="18" spans="1:26" ht="28.5" customHeight="1" thickBot="1">
      <c r="A18" s="33">
        <v>13</v>
      </c>
      <c r="B18" s="31" t="s">
        <v>23</v>
      </c>
      <c r="C18" s="88" t="s">
        <v>58</v>
      </c>
      <c r="D18" s="88">
        <v>1</v>
      </c>
      <c r="E18" s="32">
        <v>6500</v>
      </c>
      <c r="F18" s="89">
        <f t="shared" si="1"/>
        <v>6500</v>
      </c>
      <c r="G18" s="43">
        <v>13</v>
      </c>
      <c r="H18" s="9" t="s">
        <v>23</v>
      </c>
      <c r="I18" s="17" t="s">
        <v>58</v>
      </c>
      <c r="J18" s="17">
        <v>1</v>
      </c>
      <c r="K18" s="16">
        <v>7500</v>
      </c>
      <c r="L18" s="15">
        <f t="shared" si="2"/>
        <v>7500</v>
      </c>
      <c r="M18" s="66">
        <v>13</v>
      </c>
      <c r="N18" s="67" t="s">
        <v>23</v>
      </c>
      <c r="O18" s="68" t="s">
        <v>58</v>
      </c>
      <c r="P18" s="68">
        <v>1</v>
      </c>
      <c r="Q18" s="69">
        <v>7800</v>
      </c>
      <c r="R18" s="65">
        <f t="shared" si="3"/>
        <v>7800</v>
      </c>
      <c r="S18" s="143">
        <v>13</v>
      </c>
      <c r="T18" s="144" t="s">
        <v>23</v>
      </c>
      <c r="U18" s="145" t="s">
        <v>58</v>
      </c>
      <c r="V18" s="145">
        <v>1</v>
      </c>
      <c r="W18" s="146">
        <f t="shared" si="5"/>
        <v>6500</v>
      </c>
      <c r="X18" s="142">
        <f t="shared" si="4"/>
        <v>6500</v>
      </c>
      <c r="Z18" s="1"/>
    </row>
    <row r="19" spans="1:26" ht="32.25" customHeight="1" thickBot="1">
      <c r="A19" s="33">
        <v>14</v>
      </c>
      <c r="B19" s="31" t="s">
        <v>24</v>
      </c>
      <c r="C19" s="88" t="s">
        <v>58</v>
      </c>
      <c r="D19" s="88">
        <v>1</v>
      </c>
      <c r="E19" s="32">
        <v>4800</v>
      </c>
      <c r="F19" s="89">
        <f t="shared" si="1"/>
        <v>4800</v>
      </c>
      <c r="G19" s="43">
        <v>14</v>
      </c>
      <c r="H19" s="9" t="s">
        <v>24</v>
      </c>
      <c r="I19" s="17" t="s">
        <v>58</v>
      </c>
      <c r="J19" s="17">
        <v>1</v>
      </c>
      <c r="K19" s="16">
        <v>6000</v>
      </c>
      <c r="L19" s="15">
        <f t="shared" si="2"/>
        <v>6000</v>
      </c>
      <c r="M19" s="66">
        <v>14</v>
      </c>
      <c r="N19" s="67" t="s">
        <v>24</v>
      </c>
      <c r="O19" s="68" t="s">
        <v>58</v>
      </c>
      <c r="P19" s="68">
        <v>1</v>
      </c>
      <c r="Q19" s="69">
        <v>5760</v>
      </c>
      <c r="R19" s="65">
        <f t="shared" si="3"/>
        <v>5760</v>
      </c>
      <c r="S19" s="143">
        <v>14</v>
      </c>
      <c r="T19" s="144" t="s">
        <v>24</v>
      </c>
      <c r="U19" s="145" t="s">
        <v>58</v>
      </c>
      <c r="V19" s="145">
        <v>1</v>
      </c>
      <c r="W19" s="146">
        <f t="shared" si="5"/>
        <v>4800</v>
      </c>
      <c r="X19" s="142">
        <f t="shared" si="4"/>
        <v>4800</v>
      </c>
      <c r="Z19" s="1"/>
    </row>
    <row r="20" spans="1:26" ht="29.25" customHeight="1" thickBot="1">
      <c r="A20" s="33">
        <v>15</v>
      </c>
      <c r="B20" s="31" t="s">
        <v>25</v>
      </c>
      <c r="C20" s="88" t="s">
        <v>58</v>
      </c>
      <c r="D20" s="88">
        <v>1</v>
      </c>
      <c r="E20" s="32">
        <v>7500</v>
      </c>
      <c r="F20" s="89">
        <f t="shared" si="1"/>
        <v>7500</v>
      </c>
      <c r="G20" s="43">
        <v>15</v>
      </c>
      <c r="H20" s="9" t="s">
        <v>25</v>
      </c>
      <c r="I20" s="17" t="s">
        <v>58</v>
      </c>
      <c r="J20" s="17">
        <v>1</v>
      </c>
      <c r="K20" s="16">
        <v>7800</v>
      </c>
      <c r="L20" s="15">
        <f t="shared" si="2"/>
        <v>7800</v>
      </c>
      <c r="M20" s="66">
        <v>15</v>
      </c>
      <c r="N20" s="67" t="s">
        <v>25</v>
      </c>
      <c r="O20" s="68" t="s">
        <v>58</v>
      </c>
      <c r="P20" s="68">
        <v>1</v>
      </c>
      <c r="Q20" s="69">
        <v>9000</v>
      </c>
      <c r="R20" s="65">
        <f t="shared" si="3"/>
        <v>9000</v>
      </c>
      <c r="S20" s="143">
        <v>15</v>
      </c>
      <c r="T20" s="144" t="s">
        <v>25</v>
      </c>
      <c r="U20" s="145" t="s">
        <v>58</v>
      </c>
      <c r="V20" s="145">
        <v>1</v>
      </c>
      <c r="W20" s="146">
        <f t="shared" si="5"/>
        <v>7500</v>
      </c>
      <c r="X20" s="142">
        <f t="shared" si="4"/>
        <v>7500</v>
      </c>
      <c r="Z20" s="1"/>
    </row>
    <row r="21" spans="1:26" ht="27.75" customHeight="1" thickBot="1">
      <c r="A21" s="33">
        <v>16</v>
      </c>
      <c r="B21" s="31" t="s">
        <v>26</v>
      </c>
      <c r="C21" s="88" t="s">
        <v>58</v>
      </c>
      <c r="D21" s="88">
        <v>1</v>
      </c>
      <c r="E21" s="32">
        <v>7500</v>
      </c>
      <c r="F21" s="89">
        <f t="shared" si="1"/>
        <v>7500</v>
      </c>
      <c r="G21" s="43">
        <v>16</v>
      </c>
      <c r="H21" s="9" t="s">
        <v>26</v>
      </c>
      <c r="I21" s="17" t="s">
        <v>58</v>
      </c>
      <c r="J21" s="17">
        <v>1</v>
      </c>
      <c r="K21" s="16">
        <v>7800</v>
      </c>
      <c r="L21" s="15">
        <f t="shared" si="2"/>
        <v>7800</v>
      </c>
      <c r="M21" s="66">
        <v>16</v>
      </c>
      <c r="N21" s="67" t="s">
        <v>26</v>
      </c>
      <c r="O21" s="68" t="s">
        <v>58</v>
      </c>
      <c r="P21" s="68">
        <v>1</v>
      </c>
      <c r="Q21" s="69">
        <v>9000</v>
      </c>
      <c r="R21" s="65">
        <f t="shared" si="3"/>
        <v>9000</v>
      </c>
      <c r="S21" s="143">
        <v>16</v>
      </c>
      <c r="T21" s="144" t="s">
        <v>26</v>
      </c>
      <c r="U21" s="145" t="s">
        <v>58</v>
      </c>
      <c r="V21" s="145">
        <v>1</v>
      </c>
      <c r="W21" s="146">
        <f t="shared" si="5"/>
        <v>7500</v>
      </c>
      <c r="X21" s="142">
        <f t="shared" si="4"/>
        <v>7500</v>
      </c>
      <c r="Z21" s="1"/>
    </row>
    <row r="22" spans="1:26" ht="27.75" customHeight="1" thickBot="1">
      <c r="A22" s="33">
        <v>17</v>
      </c>
      <c r="B22" s="31" t="s">
        <v>27</v>
      </c>
      <c r="C22" s="88" t="s">
        <v>58</v>
      </c>
      <c r="D22" s="88">
        <v>1</v>
      </c>
      <c r="E22" s="32">
        <v>7500</v>
      </c>
      <c r="F22" s="89">
        <f t="shared" si="1"/>
        <v>7500</v>
      </c>
      <c r="G22" s="43">
        <v>17</v>
      </c>
      <c r="H22" s="9" t="s">
        <v>27</v>
      </c>
      <c r="I22" s="17" t="s">
        <v>58</v>
      </c>
      <c r="J22" s="17">
        <v>1</v>
      </c>
      <c r="K22" s="16">
        <v>7800</v>
      </c>
      <c r="L22" s="15">
        <f t="shared" si="2"/>
        <v>7800</v>
      </c>
      <c r="M22" s="66">
        <v>17</v>
      </c>
      <c r="N22" s="67" t="s">
        <v>27</v>
      </c>
      <c r="O22" s="68" t="s">
        <v>58</v>
      </c>
      <c r="P22" s="68">
        <v>1</v>
      </c>
      <c r="Q22" s="69">
        <v>9000</v>
      </c>
      <c r="R22" s="65">
        <f t="shared" si="3"/>
        <v>9000</v>
      </c>
      <c r="S22" s="143">
        <v>17</v>
      </c>
      <c r="T22" s="144" t="s">
        <v>27</v>
      </c>
      <c r="U22" s="145" t="s">
        <v>58</v>
      </c>
      <c r="V22" s="145">
        <v>1</v>
      </c>
      <c r="W22" s="146">
        <f t="shared" si="5"/>
        <v>7500</v>
      </c>
      <c r="X22" s="142">
        <f t="shared" si="4"/>
        <v>7500</v>
      </c>
      <c r="Z22" s="1"/>
    </row>
    <row r="23" spans="1:26" ht="31.5" customHeight="1" thickBot="1">
      <c r="A23" s="33">
        <v>18</v>
      </c>
      <c r="B23" s="31" t="s">
        <v>28</v>
      </c>
      <c r="C23" s="88" t="s">
        <v>58</v>
      </c>
      <c r="D23" s="88">
        <v>1</v>
      </c>
      <c r="E23" s="32">
        <v>9500</v>
      </c>
      <c r="F23" s="89">
        <f t="shared" si="1"/>
        <v>9500</v>
      </c>
      <c r="G23" s="43">
        <v>18</v>
      </c>
      <c r="H23" s="9" t="s">
        <v>28</v>
      </c>
      <c r="I23" s="17" t="s">
        <v>58</v>
      </c>
      <c r="J23" s="17">
        <v>1</v>
      </c>
      <c r="K23" s="16">
        <v>9600</v>
      </c>
      <c r="L23" s="15">
        <f t="shared" si="2"/>
        <v>9600</v>
      </c>
      <c r="M23" s="66">
        <v>18</v>
      </c>
      <c r="N23" s="67" t="s">
        <v>28</v>
      </c>
      <c r="O23" s="68" t="s">
        <v>58</v>
      </c>
      <c r="P23" s="68">
        <v>1</v>
      </c>
      <c r="Q23" s="69">
        <v>11400</v>
      </c>
      <c r="R23" s="65">
        <f t="shared" si="3"/>
        <v>11400</v>
      </c>
      <c r="S23" s="143">
        <v>18</v>
      </c>
      <c r="T23" s="144" t="s">
        <v>28</v>
      </c>
      <c r="U23" s="145" t="s">
        <v>58</v>
      </c>
      <c r="V23" s="145">
        <v>1</v>
      </c>
      <c r="W23" s="146">
        <f>L23</f>
        <v>9600</v>
      </c>
      <c r="X23" s="142">
        <f t="shared" si="4"/>
        <v>9500</v>
      </c>
      <c r="Z23" s="1"/>
    </row>
    <row r="24" spans="1:26" ht="49.5" customHeight="1" thickBot="1">
      <c r="A24" s="33">
        <v>19</v>
      </c>
      <c r="B24" s="31" t="s">
        <v>29</v>
      </c>
      <c r="C24" s="88" t="s">
        <v>58</v>
      </c>
      <c r="D24" s="88">
        <v>1</v>
      </c>
      <c r="E24" s="32">
        <v>5500</v>
      </c>
      <c r="F24" s="89">
        <f t="shared" si="1"/>
        <v>5500</v>
      </c>
      <c r="G24" s="43">
        <v>19</v>
      </c>
      <c r="H24" s="9" t="s">
        <v>29</v>
      </c>
      <c r="I24" s="17" t="s">
        <v>58</v>
      </c>
      <c r="J24" s="17">
        <v>1</v>
      </c>
      <c r="K24" s="16">
        <v>6500</v>
      </c>
      <c r="L24" s="15">
        <f t="shared" si="2"/>
        <v>6500</v>
      </c>
      <c r="M24" s="66">
        <v>19</v>
      </c>
      <c r="N24" s="67" t="s">
        <v>29</v>
      </c>
      <c r="O24" s="68" t="s">
        <v>58</v>
      </c>
      <c r="P24" s="68">
        <v>1</v>
      </c>
      <c r="Q24" s="69">
        <v>6600</v>
      </c>
      <c r="R24" s="65">
        <f t="shared" si="3"/>
        <v>6600</v>
      </c>
      <c r="S24" s="143">
        <v>19</v>
      </c>
      <c r="T24" s="144" t="s">
        <v>29</v>
      </c>
      <c r="U24" s="145" t="s">
        <v>58</v>
      </c>
      <c r="V24" s="145">
        <v>1</v>
      </c>
      <c r="W24" s="146">
        <f>F24</f>
        <v>5500</v>
      </c>
      <c r="X24" s="142">
        <f t="shared" si="4"/>
        <v>5500</v>
      </c>
      <c r="Z24" s="1"/>
    </row>
    <row r="25" spans="1:26" ht="42" customHeight="1" thickBot="1">
      <c r="A25" s="33">
        <v>20</v>
      </c>
      <c r="B25" s="31" t="s">
        <v>30</v>
      </c>
      <c r="C25" s="88" t="s">
        <v>58</v>
      </c>
      <c r="D25" s="88">
        <v>1</v>
      </c>
      <c r="E25" s="32">
        <v>7500</v>
      </c>
      <c r="F25" s="89">
        <f t="shared" si="1"/>
        <v>7500</v>
      </c>
      <c r="G25" s="43">
        <v>20</v>
      </c>
      <c r="H25" s="9" t="s">
        <v>30</v>
      </c>
      <c r="I25" s="17" t="s">
        <v>58</v>
      </c>
      <c r="J25" s="17">
        <v>1</v>
      </c>
      <c r="K25" s="16">
        <v>8000</v>
      </c>
      <c r="L25" s="15">
        <f t="shared" si="2"/>
        <v>8000</v>
      </c>
      <c r="M25" s="66">
        <v>20</v>
      </c>
      <c r="N25" s="67" t="s">
        <v>30</v>
      </c>
      <c r="O25" s="68" t="s">
        <v>58</v>
      </c>
      <c r="P25" s="68">
        <v>1</v>
      </c>
      <c r="Q25" s="69">
        <v>9000</v>
      </c>
      <c r="R25" s="65">
        <f t="shared" si="3"/>
        <v>9000</v>
      </c>
      <c r="S25" s="143">
        <v>20</v>
      </c>
      <c r="T25" s="144" t="s">
        <v>30</v>
      </c>
      <c r="U25" s="145" t="s">
        <v>58</v>
      </c>
      <c r="V25" s="145">
        <v>1</v>
      </c>
      <c r="W25" s="146">
        <f>F25</f>
        <v>7500</v>
      </c>
      <c r="X25" s="142">
        <f t="shared" si="4"/>
        <v>7500</v>
      </c>
      <c r="Z25" s="1"/>
    </row>
    <row r="26" spans="1:26" ht="46.5" customHeight="1" thickBot="1">
      <c r="A26" s="33">
        <v>21</v>
      </c>
      <c r="B26" s="31" t="s">
        <v>31</v>
      </c>
      <c r="C26" s="88" t="s">
        <v>58</v>
      </c>
      <c r="D26" s="88">
        <v>1</v>
      </c>
      <c r="E26" s="32">
        <v>12500</v>
      </c>
      <c r="F26" s="89">
        <f t="shared" si="1"/>
        <v>12500</v>
      </c>
      <c r="G26" s="43">
        <v>21</v>
      </c>
      <c r="H26" s="9" t="s">
        <v>31</v>
      </c>
      <c r="I26" s="17" t="s">
        <v>58</v>
      </c>
      <c r="J26" s="17">
        <v>1</v>
      </c>
      <c r="K26" s="16">
        <v>13000</v>
      </c>
      <c r="L26" s="15">
        <f t="shared" si="2"/>
        <v>13000</v>
      </c>
      <c r="M26" s="66">
        <v>21</v>
      </c>
      <c r="N26" s="67" t="s">
        <v>31</v>
      </c>
      <c r="O26" s="68" t="s">
        <v>58</v>
      </c>
      <c r="P26" s="68">
        <v>1</v>
      </c>
      <c r="Q26" s="69">
        <v>15000</v>
      </c>
      <c r="R26" s="65">
        <f t="shared" si="3"/>
        <v>15000</v>
      </c>
      <c r="S26" s="143">
        <v>21</v>
      </c>
      <c r="T26" s="144" t="s">
        <v>31</v>
      </c>
      <c r="U26" s="145" t="s">
        <v>58</v>
      </c>
      <c r="V26" s="145">
        <v>1</v>
      </c>
      <c r="W26" s="146">
        <f>L26</f>
        <v>13000</v>
      </c>
      <c r="X26" s="142">
        <f t="shared" si="4"/>
        <v>12500</v>
      </c>
      <c r="Z26" s="1"/>
    </row>
    <row r="27" spans="1:26" ht="39.75" customHeight="1" thickBot="1">
      <c r="A27" s="33">
        <v>22</v>
      </c>
      <c r="B27" s="31" t="s">
        <v>32</v>
      </c>
      <c r="C27" s="88" t="s">
        <v>58</v>
      </c>
      <c r="D27" s="88">
        <v>1</v>
      </c>
      <c r="E27" s="32">
        <v>8500</v>
      </c>
      <c r="F27" s="89">
        <f t="shared" si="1"/>
        <v>8500</v>
      </c>
      <c r="G27" s="43">
        <v>22</v>
      </c>
      <c r="H27" s="9" t="s">
        <v>32</v>
      </c>
      <c r="I27" s="17" t="s">
        <v>58</v>
      </c>
      <c r="J27" s="17">
        <v>1</v>
      </c>
      <c r="K27" s="16">
        <v>9000</v>
      </c>
      <c r="L27" s="15">
        <f t="shared" si="2"/>
        <v>9000</v>
      </c>
      <c r="M27" s="66">
        <v>22</v>
      </c>
      <c r="N27" s="67" t="s">
        <v>32</v>
      </c>
      <c r="O27" s="68" t="s">
        <v>58</v>
      </c>
      <c r="P27" s="68">
        <v>1</v>
      </c>
      <c r="Q27" s="69">
        <v>10200</v>
      </c>
      <c r="R27" s="65">
        <f t="shared" si="3"/>
        <v>10200</v>
      </c>
      <c r="S27" s="143">
        <v>22</v>
      </c>
      <c r="T27" s="144" t="s">
        <v>32</v>
      </c>
      <c r="U27" s="145" t="s">
        <v>58</v>
      </c>
      <c r="V27" s="145">
        <v>1</v>
      </c>
      <c r="W27" s="146">
        <f>F27</f>
        <v>8500</v>
      </c>
      <c r="X27" s="142">
        <f t="shared" si="4"/>
        <v>8500</v>
      </c>
      <c r="Z27" s="1"/>
    </row>
    <row r="28" spans="1:26" ht="49.5" customHeight="1" thickBot="1">
      <c r="A28" s="33">
        <v>23</v>
      </c>
      <c r="B28" s="31" t="s">
        <v>33</v>
      </c>
      <c r="C28" s="88" t="s">
        <v>58</v>
      </c>
      <c r="D28" s="88">
        <v>1</v>
      </c>
      <c r="E28" s="32">
        <v>15500</v>
      </c>
      <c r="F28" s="89">
        <f t="shared" si="1"/>
        <v>15500</v>
      </c>
      <c r="G28" s="43">
        <v>23</v>
      </c>
      <c r="H28" s="9" t="s">
        <v>33</v>
      </c>
      <c r="I28" s="17" t="s">
        <v>58</v>
      </c>
      <c r="J28" s="17">
        <v>1</v>
      </c>
      <c r="K28" s="16">
        <v>16000</v>
      </c>
      <c r="L28" s="15">
        <f t="shared" si="2"/>
        <v>16000</v>
      </c>
      <c r="M28" s="66">
        <v>23</v>
      </c>
      <c r="N28" s="67" t="s">
        <v>33</v>
      </c>
      <c r="O28" s="68" t="s">
        <v>58</v>
      </c>
      <c r="P28" s="68">
        <v>1</v>
      </c>
      <c r="Q28" s="69">
        <v>18600</v>
      </c>
      <c r="R28" s="65">
        <f t="shared" si="3"/>
        <v>18600</v>
      </c>
      <c r="S28" s="143">
        <v>23</v>
      </c>
      <c r="T28" s="144" t="s">
        <v>33</v>
      </c>
      <c r="U28" s="145" t="s">
        <v>58</v>
      </c>
      <c r="V28" s="145">
        <v>1</v>
      </c>
      <c r="W28" s="146">
        <f>L28</f>
        <v>16000</v>
      </c>
      <c r="X28" s="142">
        <f t="shared" si="4"/>
        <v>15500</v>
      </c>
      <c r="Z28" s="1"/>
    </row>
    <row r="29" spans="1:26" ht="54" customHeight="1" thickBot="1">
      <c r="A29" s="33">
        <v>24</v>
      </c>
      <c r="B29" s="31" t="s">
        <v>34</v>
      </c>
      <c r="C29" s="88" t="s">
        <v>58</v>
      </c>
      <c r="D29" s="88">
        <v>1</v>
      </c>
      <c r="E29" s="32">
        <v>18500</v>
      </c>
      <c r="F29" s="89">
        <f t="shared" si="1"/>
        <v>18500</v>
      </c>
      <c r="G29" s="43">
        <v>24</v>
      </c>
      <c r="H29" s="9" t="s">
        <v>34</v>
      </c>
      <c r="I29" s="17" t="s">
        <v>58</v>
      </c>
      <c r="J29" s="17">
        <v>1</v>
      </c>
      <c r="K29" s="16">
        <v>20000</v>
      </c>
      <c r="L29" s="15">
        <f t="shared" si="2"/>
        <v>20000</v>
      </c>
      <c r="M29" s="66">
        <v>24</v>
      </c>
      <c r="N29" s="67" t="s">
        <v>34</v>
      </c>
      <c r="O29" s="68" t="s">
        <v>58</v>
      </c>
      <c r="P29" s="68">
        <v>1</v>
      </c>
      <c r="Q29" s="69">
        <v>22200</v>
      </c>
      <c r="R29" s="65">
        <f t="shared" si="3"/>
        <v>22200</v>
      </c>
      <c r="S29" s="143">
        <v>24</v>
      </c>
      <c r="T29" s="144" t="s">
        <v>34</v>
      </c>
      <c r="U29" s="145" t="s">
        <v>58</v>
      </c>
      <c r="V29" s="145">
        <v>1</v>
      </c>
      <c r="W29" s="146">
        <f>F29</f>
        <v>18500</v>
      </c>
      <c r="X29" s="142">
        <f t="shared" si="4"/>
        <v>18500</v>
      </c>
      <c r="Z29" s="1"/>
    </row>
    <row r="30" spans="1:26" ht="43.5" customHeight="1" thickBot="1">
      <c r="A30" s="33">
        <v>25</v>
      </c>
      <c r="B30" s="31" t="s">
        <v>59</v>
      </c>
      <c r="C30" s="88" t="s">
        <v>58</v>
      </c>
      <c r="D30" s="88">
        <v>1</v>
      </c>
      <c r="E30" s="32">
        <v>18500</v>
      </c>
      <c r="F30" s="89">
        <f t="shared" si="1"/>
        <v>18500</v>
      </c>
      <c r="G30" s="43">
        <v>25</v>
      </c>
      <c r="H30" s="9" t="s">
        <v>59</v>
      </c>
      <c r="I30" s="17" t="s">
        <v>58</v>
      </c>
      <c r="J30" s="17">
        <v>1</v>
      </c>
      <c r="K30" s="16">
        <v>20000</v>
      </c>
      <c r="L30" s="15">
        <f t="shared" si="2"/>
        <v>20000</v>
      </c>
      <c r="M30" s="66">
        <v>25</v>
      </c>
      <c r="N30" s="67" t="s">
        <v>59</v>
      </c>
      <c r="O30" s="68" t="s">
        <v>58</v>
      </c>
      <c r="P30" s="68">
        <v>1</v>
      </c>
      <c r="Q30" s="69">
        <v>22200</v>
      </c>
      <c r="R30" s="65">
        <f t="shared" si="3"/>
        <v>22200</v>
      </c>
      <c r="S30" s="143">
        <v>25</v>
      </c>
      <c r="T30" s="144" t="s">
        <v>59</v>
      </c>
      <c r="U30" s="145" t="s">
        <v>58</v>
      </c>
      <c r="V30" s="145">
        <v>1</v>
      </c>
      <c r="W30" s="146">
        <f>L30</f>
        <v>20000</v>
      </c>
      <c r="X30" s="142">
        <f t="shared" si="4"/>
        <v>18500</v>
      </c>
      <c r="Z30" s="1"/>
    </row>
    <row r="31" spans="1:26" ht="51" customHeight="1" thickBot="1">
      <c r="A31" s="33">
        <v>26</v>
      </c>
      <c r="B31" s="31" t="s">
        <v>35</v>
      </c>
      <c r="C31" s="88" t="s">
        <v>58</v>
      </c>
      <c r="D31" s="88">
        <v>1</v>
      </c>
      <c r="E31" s="32">
        <v>22500</v>
      </c>
      <c r="F31" s="89">
        <f t="shared" si="1"/>
        <v>22500</v>
      </c>
      <c r="G31" s="43">
        <v>26</v>
      </c>
      <c r="H31" s="9" t="s">
        <v>35</v>
      </c>
      <c r="I31" s="17" t="s">
        <v>58</v>
      </c>
      <c r="J31" s="17">
        <v>1</v>
      </c>
      <c r="K31" s="16">
        <v>23000</v>
      </c>
      <c r="L31" s="15">
        <f t="shared" si="2"/>
        <v>23000</v>
      </c>
      <c r="M31" s="66">
        <v>26</v>
      </c>
      <c r="N31" s="67" t="s">
        <v>35</v>
      </c>
      <c r="O31" s="68" t="s">
        <v>58</v>
      </c>
      <c r="P31" s="68">
        <v>1</v>
      </c>
      <c r="Q31" s="69">
        <v>27000</v>
      </c>
      <c r="R31" s="65">
        <f t="shared" si="3"/>
        <v>27000</v>
      </c>
      <c r="S31" s="143">
        <v>26</v>
      </c>
      <c r="T31" s="144" t="s">
        <v>35</v>
      </c>
      <c r="U31" s="145" t="s">
        <v>58</v>
      </c>
      <c r="V31" s="145">
        <v>1</v>
      </c>
      <c r="W31" s="146">
        <f>L31</f>
        <v>23000</v>
      </c>
      <c r="X31" s="142">
        <f t="shared" si="4"/>
        <v>22500</v>
      </c>
      <c r="Z31" s="1"/>
    </row>
    <row r="32" spans="1:26" ht="41.25" customHeight="1" thickBot="1">
      <c r="A32" s="33">
        <v>27</v>
      </c>
      <c r="B32" s="31" t="s">
        <v>36</v>
      </c>
      <c r="C32" s="88" t="s">
        <v>58</v>
      </c>
      <c r="D32" s="88">
        <v>1</v>
      </c>
      <c r="E32" s="32">
        <v>18500</v>
      </c>
      <c r="F32" s="89">
        <f t="shared" si="1"/>
        <v>18500</v>
      </c>
      <c r="G32" s="43">
        <v>27</v>
      </c>
      <c r="H32" s="9" t="s">
        <v>36</v>
      </c>
      <c r="I32" s="17" t="s">
        <v>58</v>
      </c>
      <c r="J32" s="17">
        <v>1</v>
      </c>
      <c r="K32" s="16">
        <v>19000</v>
      </c>
      <c r="L32" s="15">
        <f t="shared" si="2"/>
        <v>19000</v>
      </c>
      <c r="M32" s="66">
        <v>27</v>
      </c>
      <c r="N32" s="67" t="s">
        <v>36</v>
      </c>
      <c r="O32" s="68" t="s">
        <v>58</v>
      </c>
      <c r="P32" s="68">
        <v>1</v>
      </c>
      <c r="Q32" s="69">
        <v>22200</v>
      </c>
      <c r="R32" s="65">
        <f t="shared" si="3"/>
        <v>22200</v>
      </c>
      <c r="S32" s="143">
        <v>27</v>
      </c>
      <c r="T32" s="144" t="s">
        <v>36</v>
      </c>
      <c r="U32" s="145" t="s">
        <v>58</v>
      </c>
      <c r="V32" s="145">
        <v>1</v>
      </c>
      <c r="W32" s="146">
        <f>L32</f>
        <v>19000</v>
      </c>
      <c r="X32" s="142">
        <f t="shared" si="4"/>
        <v>18500</v>
      </c>
      <c r="Z32" s="1"/>
    </row>
    <row r="33" spans="1:26" ht="28.5" customHeight="1" thickBot="1">
      <c r="A33" s="33">
        <v>28</v>
      </c>
      <c r="B33" s="31" t="s">
        <v>37</v>
      </c>
      <c r="C33" s="88" t="s">
        <v>58</v>
      </c>
      <c r="D33" s="88">
        <v>1</v>
      </c>
      <c r="E33" s="32">
        <v>8500</v>
      </c>
      <c r="F33" s="89">
        <f t="shared" si="1"/>
        <v>8500</v>
      </c>
      <c r="G33" s="43">
        <v>28</v>
      </c>
      <c r="H33" s="9" t="s">
        <v>37</v>
      </c>
      <c r="I33" s="17" t="s">
        <v>58</v>
      </c>
      <c r="J33" s="17">
        <v>1</v>
      </c>
      <c r="K33" s="16">
        <v>9000</v>
      </c>
      <c r="L33" s="15">
        <f t="shared" si="2"/>
        <v>9000</v>
      </c>
      <c r="M33" s="66">
        <v>28</v>
      </c>
      <c r="N33" s="67" t="s">
        <v>37</v>
      </c>
      <c r="O33" s="68" t="s">
        <v>58</v>
      </c>
      <c r="P33" s="68">
        <v>1</v>
      </c>
      <c r="Q33" s="69">
        <v>10200</v>
      </c>
      <c r="R33" s="65">
        <f t="shared" si="3"/>
        <v>10200</v>
      </c>
      <c r="S33" s="143">
        <v>28</v>
      </c>
      <c r="T33" s="144" t="s">
        <v>37</v>
      </c>
      <c r="U33" s="145" t="s">
        <v>58</v>
      </c>
      <c r="V33" s="145">
        <v>1</v>
      </c>
      <c r="W33" s="146">
        <f>F33</f>
        <v>8500</v>
      </c>
      <c r="X33" s="142">
        <f t="shared" si="4"/>
        <v>8500</v>
      </c>
      <c r="Z33" s="1"/>
    </row>
    <row r="34" spans="1:26" ht="45" customHeight="1" thickBot="1">
      <c r="A34" s="33">
        <v>29</v>
      </c>
      <c r="B34" s="31" t="s">
        <v>38</v>
      </c>
      <c r="C34" s="88" t="s">
        <v>58</v>
      </c>
      <c r="D34" s="88">
        <v>1</v>
      </c>
      <c r="E34" s="32">
        <v>12500</v>
      </c>
      <c r="F34" s="89">
        <f t="shared" si="1"/>
        <v>12500</v>
      </c>
      <c r="G34" s="43">
        <v>29</v>
      </c>
      <c r="H34" s="9" t="s">
        <v>38</v>
      </c>
      <c r="I34" s="17" t="s">
        <v>58</v>
      </c>
      <c r="J34" s="17">
        <v>1</v>
      </c>
      <c r="K34" s="16">
        <v>13000</v>
      </c>
      <c r="L34" s="15">
        <f t="shared" si="2"/>
        <v>13000</v>
      </c>
      <c r="M34" s="66">
        <v>29</v>
      </c>
      <c r="N34" s="67" t="s">
        <v>38</v>
      </c>
      <c r="O34" s="68" t="s">
        <v>58</v>
      </c>
      <c r="P34" s="68">
        <v>1</v>
      </c>
      <c r="Q34" s="69">
        <v>15000</v>
      </c>
      <c r="R34" s="65">
        <f t="shared" si="3"/>
        <v>15000</v>
      </c>
      <c r="S34" s="143">
        <v>29</v>
      </c>
      <c r="T34" s="144" t="s">
        <v>38</v>
      </c>
      <c r="U34" s="145" t="s">
        <v>58</v>
      </c>
      <c r="V34" s="145">
        <v>1</v>
      </c>
      <c r="W34" s="146">
        <f>F34</f>
        <v>12500</v>
      </c>
      <c r="X34" s="142">
        <f t="shared" si="4"/>
        <v>12500</v>
      </c>
      <c r="Z34" s="1"/>
    </row>
    <row r="35" spans="1:26" ht="39.75" customHeight="1" thickBot="1">
      <c r="A35" s="33">
        <v>30</v>
      </c>
      <c r="B35" s="31" t="s">
        <v>39</v>
      </c>
      <c r="C35" s="88" t="s">
        <v>58</v>
      </c>
      <c r="D35" s="88">
        <v>1</v>
      </c>
      <c r="E35" s="32">
        <v>7500</v>
      </c>
      <c r="F35" s="89">
        <f t="shared" si="1"/>
        <v>7500</v>
      </c>
      <c r="G35" s="43">
        <v>30</v>
      </c>
      <c r="H35" s="9" t="s">
        <v>39</v>
      </c>
      <c r="I35" s="17" t="s">
        <v>58</v>
      </c>
      <c r="J35" s="17">
        <v>1</v>
      </c>
      <c r="K35" s="16">
        <v>9000</v>
      </c>
      <c r="L35" s="15">
        <f t="shared" si="2"/>
        <v>9000</v>
      </c>
      <c r="M35" s="66">
        <v>30</v>
      </c>
      <c r="N35" s="67" t="s">
        <v>39</v>
      </c>
      <c r="O35" s="68" t="s">
        <v>58</v>
      </c>
      <c r="P35" s="68">
        <v>1</v>
      </c>
      <c r="Q35" s="69">
        <v>9000</v>
      </c>
      <c r="R35" s="65">
        <f t="shared" si="3"/>
        <v>9000</v>
      </c>
      <c r="S35" s="143">
        <v>30</v>
      </c>
      <c r="T35" s="144" t="s">
        <v>39</v>
      </c>
      <c r="U35" s="145" t="s">
        <v>58</v>
      </c>
      <c r="V35" s="145">
        <v>1</v>
      </c>
      <c r="W35" s="146">
        <f>F35</f>
        <v>7500</v>
      </c>
      <c r="X35" s="142">
        <f t="shared" si="4"/>
        <v>7500</v>
      </c>
      <c r="Z35" s="1"/>
    </row>
    <row r="36" spans="1:26" ht="41.25" customHeight="1" thickBot="1">
      <c r="A36" s="33">
        <v>31</v>
      </c>
      <c r="B36" s="31" t="s">
        <v>40</v>
      </c>
      <c r="C36" s="88" t="s">
        <v>58</v>
      </c>
      <c r="D36" s="88">
        <v>1</v>
      </c>
      <c r="E36" s="32">
        <v>7500</v>
      </c>
      <c r="F36" s="89">
        <f t="shared" si="1"/>
        <v>7500</v>
      </c>
      <c r="G36" s="43">
        <v>31</v>
      </c>
      <c r="H36" s="9" t="s">
        <v>40</v>
      </c>
      <c r="I36" s="17" t="s">
        <v>58</v>
      </c>
      <c r="J36" s="17">
        <v>1</v>
      </c>
      <c r="K36" s="16">
        <v>8500</v>
      </c>
      <c r="L36" s="15">
        <f t="shared" si="2"/>
        <v>8500</v>
      </c>
      <c r="M36" s="66">
        <v>31</v>
      </c>
      <c r="N36" s="67" t="s">
        <v>40</v>
      </c>
      <c r="O36" s="68" t="s">
        <v>58</v>
      </c>
      <c r="P36" s="68">
        <v>1</v>
      </c>
      <c r="Q36" s="69">
        <v>9000</v>
      </c>
      <c r="R36" s="65">
        <f t="shared" si="3"/>
        <v>9000</v>
      </c>
      <c r="S36" s="143">
        <v>31</v>
      </c>
      <c r="T36" s="144" t="s">
        <v>40</v>
      </c>
      <c r="U36" s="145" t="s">
        <v>58</v>
      </c>
      <c r="V36" s="145">
        <v>1</v>
      </c>
      <c r="W36" s="146">
        <f>F36</f>
        <v>7500</v>
      </c>
      <c r="X36" s="142">
        <f t="shared" si="4"/>
        <v>7500</v>
      </c>
      <c r="Z36" s="1"/>
    </row>
    <row r="37" spans="1:26" ht="42" customHeight="1" thickBot="1">
      <c r="A37" s="33">
        <v>32</v>
      </c>
      <c r="B37" s="31" t="s">
        <v>41</v>
      </c>
      <c r="C37" s="88" t="s">
        <v>58</v>
      </c>
      <c r="D37" s="88">
        <v>1</v>
      </c>
      <c r="E37" s="32">
        <v>8500</v>
      </c>
      <c r="F37" s="89">
        <f t="shared" si="1"/>
        <v>8500</v>
      </c>
      <c r="G37" s="43">
        <v>32</v>
      </c>
      <c r="H37" s="9" t="s">
        <v>41</v>
      </c>
      <c r="I37" s="17" t="s">
        <v>58</v>
      </c>
      <c r="J37" s="17">
        <v>1</v>
      </c>
      <c r="K37" s="16">
        <v>10000</v>
      </c>
      <c r="L37" s="15">
        <f t="shared" si="2"/>
        <v>10000</v>
      </c>
      <c r="M37" s="66">
        <v>32</v>
      </c>
      <c r="N37" s="67" t="s">
        <v>41</v>
      </c>
      <c r="O37" s="68" t="s">
        <v>58</v>
      </c>
      <c r="P37" s="68">
        <v>1</v>
      </c>
      <c r="Q37" s="69">
        <v>10200</v>
      </c>
      <c r="R37" s="65">
        <f t="shared" si="3"/>
        <v>10200</v>
      </c>
      <c r="S37" s="143">
        <v>32</v>
      </c>
      <c r="T37" s="144" t="s">
        <v>41</v>
      </c>
      <c r="U37" s="145" t="s">
        <v>58</v>
      </c>
      <c r="V37" s="145">
        <v>1</v>
      </c>
      <c r="W37" s="146">
        <f>F37</f>
        <v>8500</v>
      </c>
      <c r="X37" s="142">
        <f t="shared" si="4"/>
        <v>8500</v>
      </c>
      <c r="Z37" s="1"/>
    </row>
    <row r="38" spans="1:26" ht="42.75" customHeight="1" thickBot="1">
      <c r="A38" s="33">
        <v>33</v>
      </c>
      <c r="B38" s="31" t="s">
        <v>42</v>
      </c>
      <c r="C38" s="88" t="s">
        <v>58</v>
      </c>
      <c r="D38" s="88">
        <v>1</v>
      </c>
      <c r="E38" s="32">
        <v>12500</v>
      </c>
      <c r="F38" s="89">
        <f t="shared" si="1"/>
        <v>12500</v>
      </c>
      <c r="G38" s="43">
        <v>33</v>
      </c>
      <c r="H38" s="9" t="s">
        <v>42</v>
      </c>
      <c r="I38" s="17" t="s">
        <v>58</v>
      </c>
      <c r="J38" s="17">
        <v>1</v>
      </c>
      <c r="K38" s="16">
        <v>13000</v>
      </c>
      <c r="L38" s="15">
        <f t="shared" si="2"/>
        <v>13000</v>
      </c>
      <c r="M38" s="66">
        <v>33</v>
      </c>
      <c r="N38" s="67" t="s">
        <v>42</v>
      </c>
      <c r="O38" s="68" t="s">
        <v>58</v>
      </c>
      <c r="P38" s="68">
        <v>1</v>
      </c>
      <c r="Q38" s="69">
        <v>15000</v>
      </c>
      <c r="R38" s="65">
        <f t="shared" si="3"/>
        <v>15000</v>
      </c>
      <c r="S38" s="143">
        <v>33</v>
      </c>
      <c r="T38" s="144" t="s">
        <v>42</v>
      </c>
      <c r="U38" s="145" t="s">
        <v>58</v>
      </c>
      <c r="V38" s="145">
        <v>1</v>
      </c>
      <c r="W38" s="146">
        <f t="shared" ref="W38:W44" si="6">L38</f>
        <v>13000</v>
      </c>
      <c r="X38" s="142">
        <f t="shared" si="4"/>
        <v>12500</v>
      </c>
      <c r="Z38" s="1"/>
    </row>
    <row r="39" spans="1:26" ht="30.75" customHeight="1" thickBot="1">
      <c r="A39" s="33">
        <v>34</v>
      </c>
      <c r="B39" s="31" t="s">
        <v>43</v>
      </c>
      <c r="C39" s="88" t="s">
        <v>58</v>
      </c>
      <c r="D39" s="88">
        <v>1</v>
      </c>
      <c r="E39" s="32">
        <v>6500</v>
      </c>
      <c r="F39" s="89">
        <f t="shared" si="1"/>
        <v>6500</v>
      </c>
      <c r="G39" s="43">
        <v>34</v>
      </c>
      <c r="H39" s="9" t="s">
        <v>43</v>
      </c>
      <c r="I39" s="17" t="s">
        <v>58</v>
      </c>
      <c r="J39" s="17">
        <v>1</v>
      </c>
      <c r="K39" s="16">
        <v>6000</v>
      </c>
      <c r="L39" s="15">
        <f t="shared" si="2"/>
        <v>6000</v>
      </c>
      <c r="M39" s="66">
        <v>34</v>
      </c>
      <c r="N39" s="67" t="s">
        <v>43</v>
      </c>
      <c r="O39" s="68" t="s">
        <v>58</v>
      </c>
      <c r="P39" s="68">
        <v>1</v>
      </c>
      <c r="Q39" s="69">
        <v>7800</v>
      </c>
      <c r="R39" s="65">
        <f t="shared" si="3"/>
        <v>7800</v>
      </c>
      <c r="S39" s="143">
        <v>34</v>
      </c>
      <c r="T39" s="144" t="s">
        <v>43</v>
      </c>
      <c r="U39" s="145" t="s">
        <v>58</v>
      </c>
      <c r="V39" s="145">
        <v>1</v>
      </c>
      <c r="W39" s="146">
        <f t="shared" si="6"/>
        <v>6000</v>
      </c>
      <c r="X39" s="142">
        <f t="shared" si="4"/>
        <v>6500</v>
      </c>
      <c r="Z39" s="1"/>
    </row>
    <row r="40" spans="1:26" ht="30.75" customHeight="1" thickBot="1">
      <c r="A40" s="33">
        <v>35</v>
      </c>
      <c r="B40" s="31" t="s">
        <v>86</v>
      </c>
      <c r="C40" s="88" t="s">
        <v>58</v>
      </c>
      <c r="D40" s="88">
        <v>1</v>
      </c>
      <c r="E40" s="32">
        <v>3500</v>
      </c>
      <c r="F40" s="89">
        <f t="shared" si="1"/>
        <v>3500</v>
      </c>
      <c r="G40" s="43">
        <v>35</v>
      </c>
      <c r="H40" s="9" t="s">
        <v>86</v>
      </c>
      <c r="I40" s="17" t="s">
        <v>58</v>
      </c>
      <c r="J40" s="17">
        <v>1</v>
      </c>
      <c r="K40" s="16">
        <v>3600</v>
      </c>
      <c r="L40" s="15">
        <f t="shared" si="2"/>
        <v>3600</v>
      </c>
      <c r="M40" s="66">
        <v>35</v>
      </c>
      <c r="N40" s="67" t="s">
        <v>86</v>
      </c>
      <c r="O40" s="68" t="s">
        <v>58</v>
      </c>
      <c r="P40" s="68">
        <v>1</v>
      </c>
      <c r="Q40" s="69">
        <v>4200</v>
      </c>
      <c r="R40" s="65">
        <f t="shared" si="3"/>
        <v>4200</v>
      </c>
      <c r="S40" s="143">
        <v>35</v>
      </c>
      <c r="T40" s="144" t="s">
        <v>86</v>
      </c>
      <c r="U40" s="145" t="s">
        <v>58</v>
      </c>
      <c r="V40" s="145">
        <v>1</v>
      </c>
      <c r="W40" s="146">
        <f t="shared" si="6"/>
        <v>3600</v>
      </c>
      <c r="X40" s="142">
        <f t="shared" si="4"/>
        <v>3500</v>
      </c>
      <c r="Z40" s="1"/>
    </row>
    <row r="41" spans="1:26" ht="30.75" customHeight="1" thickBot="1">
      <c r="A41" s="33">
        <v>36</v>
      </c>
      <c r="B41" s="31" t="s">
        <v>87</v>
      </c>
      <c r="C41" s="88" t="s">
        <v>58</v>
      </c>
      <c r="D41" s="88">
        <v>1</v>
      </c>
      <c r="E41" s="32">
        <v>5500</v>
      </c>
      <c r="F41" s="89">
        <f t="shared" si="1"/>
        <v>5500</v>
      </c>
      <c r="G41" s="43">
        <v>36</v>
      </c>
      <c r="H41" s="9" t="s">
        <v>87</v>
      </c>
      <c r="I41" s="17" t="s">
        <v>58</v>
      </c>
      <c r="J41" s="17">
        <v>1</v>
      </c>
      <c r="K41" s="16">
        <v>6000</v>
      </c>
      <c r="L41" s="15">
        <f t="shared" si="2"/>
        <v>6000</v>
      </c>
      <c r="M41" s="66">
        <v>36</v>
      </c>
      <c r="N41" s="67" t="s">
        <v>87</v>
      </c>
      <c r="O41" s="68" t="s">
        <v>58</v>
      </c>
      <c r="P41" s="68">
        <v>1</v>
      </c>
      <c r="Q41" s="69">
        <v>6600</v>
      </c>
      <c r="R41" s="65">
        <f t="shared" si="3"/>
        <v>6600</v>
      </c>
      <c r="S41" s="143">
        <v>36</v>
      </c>
      <c r="T41" s="144" t="s">
        <v>87</v>
      </c>
      <c r="U41" s="145" t="s">
        <v>58</v>
      </c>
      <c r="V41" s="145">
        <v>1</v>
      </c>
      <c r="W41" s="146">
        <f t="shared" si="6"/>
        <v>6000</v>
      </c>
      <c r="X41" s="142">
        <f t="shared" si="4"/>
        <v>5500</v>
      </c>
      <c r="Z41" s="1"/>
    </row>
    <row r="42" spans="1:26" ht="30" customHeight="1" thickBot="1">
      <c r="A42" s="33">
        <v>37</v>
      </c>
      <c r="B42" s="31" t="s">
        <v>88</v>
      </c>
      <c r="C42" s="88" t="s">
        <v>58</v>
      </c>
      <c r="D42" s="88">
        <v>1</v>
      </c>
      <c r="E42" s="32">
        <v>5500</v>
      </c>
      <c r="F42" s="89">
        <f t="shared" si="1"/>
        <v>5500</v>
      </c>
      <c r="G42" s="43">
        <v>37</v>
      </c>
      <c r="H42" s="9" t="s">
        <v>88</v>
      </c>
      <c r="I42" s="17" t="s">
        <v>58</v>
      </c>
      <c r="J42" s="17">
        <v>1</v>
      </c>
      <c r="K42" s="16">
        <v>6000</v>
      </c>
      <c r="L42" s="15">
        <f t="shared" si="2"/>
        <v>6000</v>
      </c>
      <c r="M42" s="66">
        <v>37</v>
      </c>
      <c r="N42" s="67" t="s">
        <v>88</v>
      </c>
      <c r="O42" s="68" t="s">
        <v>58</v>
      </c>
      <c r="P42" s="68">
        <v>1</v>
      </c>
      <c r="Q42" s="69">
        <v>6600</v>
      </c>
      <c r="R42" s="65">
        <f t="shared" si="3"/>
        <v>6600</v>
      </c>
      <c r="S42" s="143">
        <v>37</v>
      </c>
      <c r="T42" s="144" t="s">
        <v>88</v>
      </c>
      <c r="U42" s="145" t="s">
        <v>58</v>
      </c>
      <c r="V42" s="145">
        <v>1</v>
      </c>
      <c r="W42" s="146">
        <f t="shared" si="6"/>
        <v>6000</v>
      </c>
      <c r="X42" s="142">
        <f t="shared" si="4"/>
        <v>5500</v>
      </c>
      <c r="Z42" s="1"/>
    </row>
    <row r="43" spans="1:26" ht="24.75" thickBot="1">
      <c r="A43" s="33">
        <v>38</v>
      </c>
      <c r="B43" s="31" t="s">
        <v>89</v>
      </c>
      <c r="C43" s="88" t="s">
        <v>58</v>
      </c>
      <c r="D43" s="88">
        <v>1</v>
      </c>
      <c r="E43" s="32">
        <v>3500</v>
      </c>
      <c r="F43" s="89">
        <f t="shared" si="1"/>
        <v>3500</v>
      </c>
      <c r="G43" s="43">
        <v>38</v>
      </c>
      <c r="H43" s="9" t="s">
        <v>89</v>
      </c>
      <c r="I43" s="17" t="s">
        <v>58</v>
      </c>
      <c r="J43" s="17">
        <v>1</v>
      </c>
      <c r="K43" s="16">
        <v>3800</v>
      </c>
      <c r="L43" s="15">
        <f t="shared" si="2"/>
        <v>3800</v>
      </c>
      <c r="M43" s="66">
        <v>38</v>
      </c>
      <c r="N43" s="67" t="s">
        <v>89</v>
      </c>
      <c r="O43" s="68" t="s">
        <v>58</v>
      </c>
      <c r="P43" s="68">
        <v>1</v>
      </c>
      <c r="Q43" s="69">
        <v>4200</v>
      </c>
      <c r="R43" s="65">
        <f t="shared" si="3"/>
        <v>4200</v>
      </c>
      <c r="S43" s="143">
        <v>38</v>
      </c>
      <c r="T43" s="144" t="s">
        <v>89</v>
      </c>
      <c r="U43" s="145" t="s">
        <v>58</v>
      </c>
      <c r="V43" s="145">
        <v>1</v>
      </c>
      <c r="W43" s="146">
        <f t="shared" si="6"/>
        <v>3800</v>
      </c>
      <c r="X43" s="142">
        <f t="shared" si="4"/>
        <v>3500</v>
      </c>
      <c r="Z43" s="1"/>
    </row>
    <row r="44" spans="1:26" ht="24" customHeight="1" thickBot="1">
      <c r="A44" s="33">
        <v>39</v>
      </c>
      <c r="B44" s="31" t="s">
        <v>44</v>
      </c>
      <c r="C44" s="88" t="s">
        <v>58</v>
      </c>
      <c r="D44" s="88">
        <v>1</v>
      </c>
      <c r="E44" s="32">
        <v>3500</v>
      </c>
      <c r="F44" s="89">
        <f t="shared" si="1"/>
        <v>3500</v>
      </c>
      <c r="G44" s="43">
        <v>39</v>
      </c>
      <c r="H44" s="9" t="s">
        <v>44</v>
      </c>
      <c r="I44" s="17" t="s">
        <v>58</v>
      </c>
      <c r="J44" s="17">
        <v>1</v>
      </c>
      <c r="K44" s="16">
        <v>3800</v>
      </c>
      <c r="L44" s="15">
        <f t="shared" si="2"/>
        <v>3800</v>
      </c>
      <c r="M44" s="66">
        <v>39</v>
      </c>
      <c r="N44" s="67" t="s">
        <v>44</v>
      </c>
      <c r="O44" s="68" t="s">
        <v>58</v>
      </c>
      <c r="P44" s="68">
        <v>1</v>
      </c>
      <c r="Q44" s="69">
        <v>4200</v>
      </c>
      <c r="R44" s="65">
        <f t="shared" si="3"/>
        <v>4200</v>
      </c>
      <c r="S44" s="143">
        <v>39</v>
      </c>
      <c r="T44" s="144" t="s">
        <v>44</v>
      </c>
      <c r="U44" s="145" t="s">
        <v>58</v>
      </c>
      <c r="V44" s="145">
        <v>1</v>
      </c>
      <c r="W44" s="146">
        <f t="shared" si="6"/>
        <v>3800</v>
      </c>
      <c r="X44" s="142">
        <f t="shared" si="4"/>
        <v>3500</v>
      </c>
      <c r="Z44" s="1"/>
    </row>
    <row r="45" spans="1:26" ht="27.75" customHeight="1" thickBot="1">
      <c r="A45" s="33">
        <v>40</v>
      </c>
      <c r="B45" s="31" t="s">
        <v>91</v>
      </c>
      <c r="C45" s="88" t="s">
        <v>58</v>
      </c>
      <c r="D45" s="88">
        <v>1</v>
      </c>
      <c r="E45" s="32">
        <v>5500</v>
      </c>
      <c r="F45" s="89">
        <f t="shared" si="1"/>
        <v>5500</v>
      </c>
      <c r="G45" s="43">
        <v>40</v>
      </c>
      <c r="H45" s="9" t="s">
        <v>91</v>
      </c>
      <c r="I45" s="17" t="s">
        <v>58</v>
      </c>
      <c r="J45" s="17">
        <v>1</v>
      </c>
      <c r="K45" s="16">
        <v>5500</v>
      </c>
      <c r="L45" s="15">
        <f t="shared" si="2"/>
        <v>5500</v>
      </c>
      <c r="M45" s="66">
        <v>40</v>
      </c>
      <c r="N45" s="67" t="s">
        <v>91</v>
      </c>
      <c r="O45" s="68" t="s">
        <v>58</v>
      </c>
      <c r="P45" s="68">
        <v>1</v>
      </c>
      <c r="Q45" s="69">
        <v>6600</v>
      </c>
      <c r="R45" s="65">
        <f t="shared" si="3"/>
        <v>6600</v>
      </c>
      <c r="S45" s="143">
        <v>40</v>
      </c>
      <c r="T45" s="144" t="s">
        <v>91</v>
      </c>
      <c r="U45" s="145" t="s">
        <v>58</v>
      </c>
      <c r="V45" s="145">
        <v>1</v>
      </c>
      <c r="W45" s="146">
        <f>F45</f>
        <v>5500</v>
      </c>
      <c r="X45" s="142">
        <f t="shared" si="4"/>
        <v>5500</v>
      </c>
      <c r="Z45" s="1"/>
    </row>
    <row r="46" spans="1:26" ht="30" customHeight="1" thickBot="1">
      <c r="A46" s="33">
        <v>41</v>
      </c>
      <c r="B46" s="31" t="s">
        <v>92</v>
      </c>
      <c r="C46" s="88" t="s">
        <v>58</v>
      </c>
      <c r="D46" s="88">
        <v>1</v>
      </c>
      <c r="E46" s="32">
        <v>6500</v>
      </c>
      <c r="F46" s="89">
        <f t="shared" si="1"/>
        <v>6500</v>
      </c>
      <c r="G46" s="43">
        <v>41</v>
      </c>
      <c r="H46" s="9" t="s">
        <v>92</v>
      </c>
      <c r="I46" s="17" t="s">
        <v>58</v>
      </c>
      <c r="J46" s="17">
        <v>1</v>
      </c>
      <c r="K46" s="16">
        <v>6600</v>
      </c>
      <c r="L46" s="15">
        <f t="shared" si="2"/>
        <v>6600</v>
      </c>
      <c r="M46" s="66">
        <v>41</v>
      </c>
      <c r="N46" s="67" t="s">
        <v>92</v>
      </c>
      <c r="O46" s="68" t="s">
        <v>58</v>
      </c>
      <c r="P46" s="68">
        <v>1</v>
      </c>
      <c r="Q46" s="69">
        <v>7800</v>
      </c>
      <c r="R46" s="65">
        <f t="shared" si="3"/>
        <v>7800</v>
      </c>
      <c r="S46" s="143">
        <v>41</v>
      </c>
      <c r="T46" s="144" t="s">
        <v>92</v>
      </c>
      <c r="U46" s="145" t="s">
        <v>58</v>
      </c>
      <c r="V46" s="145">
        <v>1</v>
      </c>
      <c r="W46" s="146">
        <f>F46</f>
        <v>6500</v>
      </c>
      <c r="X46" s="142">
        <f t="shared" si="4"/>
        <v>6500</v>
      </c>
      <c r="Z46" s="1"/>
    </row>
    <row r="47" spans="1:26" ht="30.75" customHeight="1" thickBot="1">
      <c r="A47" s="33">
        <v>42</v>
      </c>
      <c r="B47" s="31" t="s">
        <v>93</v>
      </c>
      <c r="C47" s="88" t="s">
        <v>58</v>
      </c>
      <c r="D47" s="88">
        <v>1</v>
      </c>
      <c r="E47" s="32">
        <v>6500</v>
      </c>
      <c r="F47" s="89">
        <f t="shared" si="1"/>
        <v>6500</v>
      </c>
      <c r="G47" s="43">
        <v>42</v>
      </c>
      <c r="H47" s="9" t="s">
        <v>93</v>
      </c>
      <c r="I47" s="17" t="s">
        <v>58</v>
      </c>
      <c r="J47" s="17">
        <v>1</v>
      </c>
      <c r="K47" s="16">
        <v>6700</v>
      </c>
      <c r="L47" s="15">
        <f t="shared" si="2"/>
        <v>6700</v>
      </c>
      <c r="M47" s="66">
        <v>42</v>
      </c>
      <c r="N47" s="67" t="s">
        <v>93</v>
      </c>
      <c r="O47" s="68" t="s">
        <v>58</v>
      </c>
      <c r="P47" s="68">
        <v>1</v>
      </c>
      <c r="Q47" s="69">
        <v>7800</v>
      </c>
      <c r="R47" s="65">
        <f t="shared" si="3"/>
        <v>7800</v>
      </c>
      <c r="S47" s="143">
        <v>42</v>
      </c>
      <c r="T47" s="144" t="s">
        <v>93</v>
      </c>
      <c r="U47" s="145" t="s">
        <v>58</v>
      </c>
      <c r="V47" s="145">
        <v>1</v>
      </c>
      <c r="W47" s="146">
        <f>L47</f>
        <v>6700</v>
      </c>
      <c r="X47" s="142">
        <f t="shared" si="4"/>
        <v>6500</v>
      </c>
      <c r="Z47" s="1"/>
    </row>
    <row r="48" spans="1:26" ht="27" customHeight="1" thickBot="1">
      <c r="A48" s="33">
        <v>43</v>
      </c>
      <c r="B48" s="31" t="s">
        <v>94</v>
      </c>
      <c r="C48" s="88" t="s">
        <v>58</v>
      </c>
      <c r="D48" s="88">
        <v>1</v>
      </c>
      <c r="E48" s="32">
        <v>5500</v>
      </c>
      <c r="F48" s="89">
        <f t="shared" si="1"/>
        <v>5500</v>
      </c>
      <c r="G48" s="43">
        <v>43</v>
      </c>
      <c r="H48" s="9" t="s">
        <v>94</v>
      </c>
      <c r="I48" s="17" t="s">
        <v>58</v>
      </c>
      <c r="J48" s="17">
        <v>1</v>
      </c>
      <c r="K48" s="16">
        <v>7100</v>
      </c>
      <c r="L48" s="15">
        <f t="shared" si="2"/>
        <v>7100</v>
      </c>
      <c r="M48" s="66">
        <v>43</v>
      </c>
      <c r="N48" s="67" t="s">
        <v>94</v>
      </c>
      <c r="O48" s="68" t="s">
        <v>58</v>
      </c>
      <c r="P48" s="68">
        <v>1</v>
      </c>
      <c r="Q48" s="69">
        <v>6600</v>
      </c>
      <c r="R48" s="65">
        <f t="shared" si="3"/>
        <v>6600</v>
      </c>
      <c r="S48" s="143">
        <v>43</v>
      </c>
      <c r="T48" s="144" t="s">
        <v>94</v>
      </c>
      <c r="U48" s="145" t="s">
        <v>58</v>
      </c>
      <c r="V48" s="145">
        <v>1</v>
      </c>
      <c r="W48" s="146">
        <f>F48</f>
        <v>5500</v>
      </c>
      <c r="X48" s="142">
        <f t="shared" si="4"/>
        <v>5500</v>
      </c>
      <c r="Z48" s="1"/>
    </row>
    <row r="49" spans="1:26" ht="32.25" customHeight="1" thickBot="1">
      <c r="A49" s="33">
        <v>44</v>
      </c>
      <c r="B49" s="31" t="s">
        <v>95</v>
      </c>
      <c r="C49" s="88" t="s">
        <v>58</v>
      </c>
      <c r="D49" s="88">
        <v>1</v>
      </c>
      <c r="E49" s="32">
        <v>5500</v>
      </c>
      <c r="F49" s="89">
        <f t="shared" si="1"/>
        <v>5500</v>
      </c>
      <c r="G49" s="43">
        <v>44</v>
      </c>
      <c r="H49" s="9" t="s">
        <v>95</v>
      </c>
      <c r="I49" s="17" t="s">
        <v>58</v>
      </c>
      <c r="J49" s="17">
        <v>1</v>
      </c>
      <c r="K49" s="16">
        <v>6000</v>
      </c>
      <c r="L49" s="15">
        <f t="shared" si="2"/>
        <v>6000</v>
      </c>
      <c r="M49" s="66">
        <v>44</v>
      </c>
      <c r="N49" s="67" t="s">
        <v>95</v>
      </c>
      <c r="O49" s="68" t="s">
        <v>58</v>
      </c>
      <c r="P49" s="68">
        <v>1</v>
      </c>
      <c r="Q49" s="69">
        <v>6600</v>
      </c>
      <c r="R49" s="65">
        <f t="shared" si="3"/>
        <v>6600</v>
      </c>
      <c r="S49" s="143">
        <v>44</v>
      </c>
      <c r="T49" s="144" t="s">
        <v>95</v>
      </c>
      <c r="U49" s="145" t="s">
        <v>58</v>
      </c>
      <c r="V49" s="145">
        <v>1</v>
      </c>
      <c r="W49" s="146">
        <f>F49</f>
        <v>5500</v>
      </c>
      <c r="X49" s="142">
        <f t="shared" si="4"/>
        <v>5500</v>
      </c>
      <c r="Z49" s="1"/>
    </row>
    <row r="50" spans="1:26" ht="29.25" customHeight="1" thickBot="1">
      <c r="A50" s="33">
        <v>45</v>
      </c>
      <c r="B50" s="31" t="s">
        <v>45</v>
      </c>
      <c r="C50" s="88" t="s">
        <v>58</v>
      </c>
      <c r="D50" s="88">
        <v>1</v>
      </c>
      <c r="E50" s="32">
        <v>3500</v>
      </c>
      <c r="F50" s="89">
        <f t="shared" si="1"/>
        <v>3500</v>
      </c>
      <c r="G50" s="43">
        <v>45</v>
      </c>
      <c r="H50" s="9" t="s">
        <v>45</v>
      </c>
      <c r="I50" s="17" t="s">
        <v>58</v>
      </c>
      <c r="J50" s="17">
        <v>1</v>
      </c>
      <c r="K50" s="16">
        <v>3800</v>
      </c>
      <c r="L50" s="15">
        <f t="shared" si="2"/>
        <v>3800</v>
      </c>
      <c r="M50" s="66">
        <v>45</v>
      </c>
      <c r="N50" s="67" t="s">
        <v>45</v>
      </c>
      <c r="O50" s="68" t="s">
        <v>58</v>
      </c>
      <c r="P50" s="68">
        <v>1</v>
      </c>
      <c r="Q50" s="69">
        <v>4200</v>
      </c>
      <c r="R50" s="65">
        <f t="shared" si="3"/>
        <v>4200</v>
      </c>
      <c r="S50" s="143">
        <v>45</v>
      </c>
      <c r="T50" s="144" t="s">
        <v>45</v>
      </c>
      <c r="U50" s="145" t="s">
        <v>58</v>
      </c>
      <c r="V50" s="145">
        <v>1</v>
      </c>
      <c r="W50" s="146">
        <f>L50</f>
        <v>3800</v>
      </c>
      <c r="X50" s="142">
        <f t="shared" si="4"/>
        <v>3500</v>
      </c>
      <c r="Z50" s="1"/>
    </row>
    <row r="51" spans="1:26" ht="30" customHeight="1" thickBot="1">
      <c r="A51" s="33">
        <v>46</v>
      </c>
      <c r="B51" s="31" t="s">
        <v>46</v>
      </c>
      <c r="C51" s="88" t="s">
        <v>58</v>
      </c>
      <c r="D51" s="88">
        <v>1</v>
      </c>
      <c r="E51" s="32">
        <v>1200</v>
      </c>
      <c r="F51" s="89">
        <f t="shared" si="1"/>
        <v>1200</v>
      </c>
      <c r="G51" s="43">
        <v>46</v>
      </c>
      <c r="H51" s="9" t="s">
        <v>46</v>
      </c>
      <c r="I51" s="17" t="s">
        <v>58</v>
      </c>
      <c r="J51" s="17">
        <v>1</v>
      </c>
      <c r="K51" s="16">
        <v>1300</v>
      </c>
      <c r="L51" s="15">
        <f t="shared" si="2"/>
        <v>1300</v>
      </c>
      <c r="M51" s="66">
        <v>46</v>
      </c>
      <c r="N51" s="67" t="s">
        <v>46</v>
      </c>
      <c r="O51" s="68" t="s">
        <v>58</v>
      </c>
      <c r="P51" s="68">
        <v>1</v>
      </c>
      <c r="Q51" s="69">
        <v>1440</v>
      </c>
      <c r="R51" s="65">
        <f t="shared" si="3"/>
        <v>1440</v>
      </c>
      <c r="S51" s="143">
        <v>46</v>
      </c>
      <c r="T51" s="144" t="s">
        <v>46</v>
      </c>
      <c r="U51" s="145" t="s">
        <v>58</v>
      </c>
      <c r="V51" s="145">
        <v>1</v>
      </c>
      <c r="W51" s="146">
        <f>L51</f>
        <v>1300</v>
      </c>
      <c r="X51" s="142">
        <f t="shared" si="4"/>
        <v>1200</v>
      </c>
      <c r="Z51" s="1"/>
    </row>
    <row r="52" spans="1:26" ht="27" customHeight="1" thickBot="1">
      <c r="A52" s="33">
        <v>47</v>
      </c>
      <c r="B52" s="31" t="s">
        <v>47</v>
      </c>
      <c r="C52" s="88" t="s">
        <v>58</v>
      </c>
      <c r="D52" s="88">
        <v>1</v>
      </c>
      <c r="E52" s="32">
        <v>4800</v>
      </c>
      <c r="F52" s="89">
        <f t="shared" si="1"/>
        <v>4800</v>
      </c>
      <c r="G52" s="43">
        <v>47</v>
      </c>
      <c r="H52" s="9" t="s">
        <v>47</v>
      </c>
      <c r="I52" s="17" t="s">
        <v>58</v>
      </c>
      <c r="J52" s="17">
        <v>1</v>
      </c>
      <c r="K52" s="16">
        <v>4900</v>
      </c>
      <c r="L52" s="15">
        <f t="shared" si="2"/>
        <v>4900</v>
      </c>
      <c r="M52" s="66">
        <v>47</v>
      </c>
      <c r="N52" s="67" t="s">
        <v>47</v>
      </c>
      <c r="O52" s="68" t="s">
        <v>58</v>
      </c>
      <c r="P52" s="68">
        <v>1</v>
      </c>
      <c r="Q52" s="69">
        <v>5760</v>
      </c>
      <c r="R52" s="65">
        <f t="shared" si="3"/>
        <v>5760</v>
      </c>
      <c r="S52" s="143">
        <v>47</v>
      </c>
      <c r="T52" s="144" t="s">
        <v>47</v>
      </c>
      <c r="U52" s="145" t="s">
        <v>58</v>
      </c>
      <c r="V52" s="145">
        <v>1</v>
      </c>
      <c r="W52" s="146">
        <f>L52</f>
        <v>4900</v>
      </c>
      <c r="X52" s="142">
        <f t="shared" si="4"/>
        <v>4800</v>
      </c>
      <c r="Z52" s="1"/>
    </row>
    <row r="53" spans="1:26" ht="28.5" customHeight="1" thickBot="1">
      <c r="A53" s="33">
        <v>48</v>
      </c>
      <c r="B53" s="31" t="s">
        <v>90</v>
      </c>
      <c r="C53" s="88" t="s">
        <v>58</v>
      </c>
      <c r="D53" s="88">
        <v>1</v>
      </c>
      <c r="E53" s="32">
        <v>5500</v>
      </c>
      <c r="F53" s="89">
        <f t="shared" si="1"/>
        <v>5500</v>
      </c>
      <c r="G53" s="43">
        <v>48</v>
      </c>
      <c r="H53" s="9" t="s">
        <v>90</v>
      </c>
      <c r="I53" s="17" t="s">
        <v>58</v>
      </c>
      <c r="J53" s="17">
        <v>1</v>
      </c>
      <c r="K53" s="16">
        <v>5800</v>
      </c>
      <c r="L53" s="15">
        <f t="shared" si="2"/>
        <v>5800</v>
      </c>
      <c r="M53" s="66">
        <v>48</v>
      </c>
      <c r="N53" s="67" t="s">
        <v>90</v>
      </c>
      <c r="O53" s="68" t="s">
        <v>58</v>
      </c>
      <c r="P53" s="68">
        <v>1</v>
      </c>
      <c r="Q53" s="69">
        <v>6600</v>
      </c>
      <c r="R53" s="65">
        <f t="shared" si="3"/>
        <v>6600</v>
      </c>
      <c r="S53" s="143">
        <v>48</v>
      </c>
      <c r="T53" s="144" t="s">
        <v>90</v>
      </c>
      <c r="U53" s="145" t="s">
        <v>58</v>
      </c>
      <c r="V53" s="145">
        <v>1</v>
      </c>
      <c r="W53" s="146">
        <f>F53</f>
        <v>5500</v>
      </c>
      <c r="X53" s="142">
        <f t="shared" si="4"/>
        <v>5500</v>
      </c>
      <c r="Z53" s="1"/>
    </row>
    <row r="54" spans="1:26" ht="29.25" customHeight="1" thickBot="1">
      <c r="A54" s="33">
        <v>49</v>
      </c>
      <c r="B54" s="31" t="s">
        <v>48</v>
      </c>
      <c r="C54" s="88" t="s">
        <v>58</v>
      </c>
      <c r="D54" s="88">
        <v>1</v>
      </c>
      <c r="E54" s="32">
        <v>8500</v>
      </c>
      <c r="F54" s="89">
        <f t="shared" si="1"/>
        <v>8500</v>
      </c>
      <c r="G54" s="43">
        <v>49</v>
      </c>
      <c r="H54" s="9" t="s">
        <v>48</v>
      </c>
      <c r="I54" s="17" t="s">
        <v>58</v>
      </c>
      <c r="J54" s="17">
        <v>1</v>
      </c>
      <c r="K54" s="16">
        <v>8700</v>
      </c>
      <c r="L54" s="15">
        <f t="shared" si="2"/>
        <v>8700</v>
      </c>
      <c r="M54" s="66">
        <v>49</v>
      </c>
      <c r="N54" s="67" t="s">
        <v>48</v>
      </c>
      <c r="O54" s="68" t="s">
        <v>58</v>
      </c>
      <c r="P54" s="68">
        <v>1</v>
      </c>
      <c r="Q54" s="69">
        <v>10200</v>
      </c>
      <c r="R54" s="65">
        <f t="shared" si="3"/>
        <v>10200</v>
      </c>
      <c r="S54" s="143">
        <v>49</v>
      </c>
      <c r="T54" s="144" t="s">
        <v>48</v>
      </c>
      <c r="U54" s="145" t="s">
        <v>58</v>
      </c>
      <c r="V54" s="145">
        <v>1</v>
      </c>
      <c r="W54" s="146">
        <f>F54</f>
        <v>8500</v>
      </c>
      <c r="X54" s="142">
        <f t="shared" si="4"/>
        <v>8500</v>
      </c>
      <c r="Z54" s="1"/>
    </row>
    <row r="55" spans="1:26" ht="27.75" customHeight="1" thickBot="1">
      <c r="A55" s="33">
        <v>50</v>
      </c>
      <c r="B55" s="31" t="s">
        <v>49</v>
      </c>
      <c r="C55" s="88" t="s">
        <v>58</v>
      </c>
      <c r="D55" s="88">
        <v>1</v>
      </c>
      <c r="E55" s="32">
        <v>12500</v>
      </c>
      <c r="F55" s="89">
        <f t="shared" si="1"/>
        <v>12500</v>
      </c>
      <c r="G55" s="43">
        <v>50</v>
      </c>
      <c r="H55" s="9" t="s">
        <v>49</v>
      </c>
      <c r="I55" s="17" t="s">
        <v>58</v>
      </c>
      <c r="J55" s="17">
        <v>1</v>
      </c>
      <c r="K55" s="16">
        <v>13600</v>
      </c>
      <c r="L55" s="15">
        <f t="shared" si="2"/>
        <v>13600</v>
      </c>
      <c r="M55" s="66">
        <v>50</v>
      </c>
      <c r="N55" s="67" t="s">
        <v>49</v>
      </c>
      <c r="O55" s="68" t="s">
        <v>58</v>
      </c>
      <c r="P55" s="68">
        <v>1</v>
      </c>
      <c r="Q55" s="69">
        <v>15000</v>
      </c>
      <c r="R55" s="65">
        <f t="shared" si="3"/>
        <v>15000</v>
      </c>
      <c r="S55" s="143">
        <v>50</v>
      </c>
      <c r="T55" s="144" t="s">
        <v>49</v>
      </c>
      <c r="U55" s="145" t="s">
        <v>58</v>
      </c>
      <c r="V55" s="145">
        <v>1</v>
      </c>
      <c r="W55" s="146">
        <f>F55</f>
        <v>12500</v>
      </c>
      <c r="X55" s="142">
        <f t="shared" si="4"/>
        <v>12500</v>
      </c>
      <c r="Z55" s="1"/>
    </row>
    <row r="56" spans="1:26" ht="53.25" customHeight="1" thickBot="1">
      <c r="A56" s="33">
        <v>51</v>
      </c>
      <c r="B56" s="31" t="s">
        <v>60</v>
      </c>
      <c r="C56" s="88" t="s">
        <v>58</v>
      </c>
      <c r="D56" s="88">
        <v>1</v>
      </c>
      <c r="E56" s="32">
        <v>7500</v>
      </c>
      <c r="F56" s="89">
        <f t="shared" si="1"/>
        <v>7500</v>
      </c>
      <c r="G56" s="43">
        <v>51</v>
      </c>
      <c r="H56" s="9" t="s">
        <v>60</v>
      </c>
      <c r="I56" s="17" t="s">
        <v>58</v>
      </c>
      <c r="J56" s="17">
        <v>1</v>
      </c>
      <c r="K56" s="16">
        <v>6500</v>
      </c>
      <c r="L56" s="15">
        <f t="shared" si="2"/>
        <v>6500</v>
      </c>
      <c r="M56" s="66">
        <v>51</v>
      </c>
      <c r="N56" s="67" t="s">
        <v>60</v>
      </c>
      <c r="O56" s="68" t="s">
        <v>58</v>
      </c>
      <c r="P56" s="68">
        <v>1</v>
      </c>
      <c r="Q56" s="69">
        <v>9000</v>
      </c>
      <c r="R56" s="65">
        <f t="shared" si="3"/>
        <v>9000</v>
      </c>
      <c r="S56" s="143">
        <v>51</v>
      </c>
      <c r="T56" s="144" t="s">
        <v>60</v>
      </c>
      <c r="U56" s="145" t="s">
        <v>58</v>
      </c>
      <c r="V56" s="145">
        <v>1</v>
      </c>
      <c r="W56" s="146">
        <f>L56</f>
        <v>6500</v>
      </c>
      <c r="X56" s="142">
        <f t="shared" si="4"/>
        <v>7500</v>
      </c>
      <c r="Z56" s="1"/>
    </row>
    <row r="57" spans="1:26" ht="29.25" customHeight="1" thickBot="1">
      <c r="A57" s="33">
        <v>52</v>
      </c>
      <c r="B57" s="31" t="s">
        <v>85</v>
      </c>
      <c r="C57" s="88" t="s">
        <v>58</v>
      </c>
      <c r="D57" s="88">
        <v>1</v>
      </c>
      <c r="E57" s="32">
        <v>24000</v>
      </c>
      <c r="F57" s="89">
        <f t="shared" si="1"/>
        <v>24000</v>
      </c>
      <c r="G57" s="43">
        <v>52</v>
      </c>
      <c r="H57" s="9" t="s">
        <v>85</v>
      </c>
      <c r="I57" s="10" t="s">
        <v>58</v>
      </c>
      <c r="J57" s="10">
        <v>1</v>
      </c>
      <c r="K57" s="16">
        <v>24500</v>
      </c>
      <c r="L57" s="15">
        <f t="shared" si="2"/>
        <v>24500</v>
      </c>
      <c r="M57" s="66">
        <v>52</v>
      </c>
      <c r="N57" s="67" t="s">
        <v>85</v>
      </c>
      <c r="O57" s="70" t="s">
        <v>58</v>
      </c>
      <c r="P57" s="70">
        <v>1</v>
      </c>
      <c r="Q57" s="69">
        <v>25000</v>
      </c>
      <c r="R57" s="65">
        <f t="shared" si="3"/>
        <v>25000</v>
      </c>
      <c r="S57" s="143">
        <v>52</v>
      </c>
      <c r="T57" s="144" t="s">
        <v>85</v>
      </c>
      <c r="U57" s="147" t="s">
        <v>58</v>
      </c>
      <c r="V57" s="147">
        <v>1</v>
      </c>
      <c r="W57" s="146">
        <v>24000</v>
      </c>
      <c r="X57" s="142">
        <f t="shared" si="4"/>
        <v>24000</v>
      </c>
      <c r="Z57" s="1"/>
    </row>
    <row r="58" spans="1:26" ht="66" customHeight="1" thickBot="1">
      <c r="A58" s="33">
        <v>53</v>
      </c>
      <c r="B58" s="31" t="s">
        <v>96</v>
      </c>
      <c r="C58" s="88" t="s">
        <v>58</v>
      </c>
      <c r="D58" s="88">
        <v>1</v>
      </c>
      <c r="E58" s="32">
        <v>4800</v>
      </c>
      <c r="F58" s="89">
        <f t="shared" si="1"/>
        <v>4800</v>
      </c>
      <c r="G58" s="43">
        <v>53</v>
      </c>
      <c r="H58" s="9" t="s">
        <v>96</v>
      </c>
      <c r="I58" s="17" t="s">
        <v>58</v>
      </c>
      <c r="J58" s="17">
        <v>1</v>
      </c>
      <c r="K58" s="16">
        <v>5200</v>
      </c>
      <c r="L58" s="15">
        <f t="shared" si="2"/>
        <v>5200</v>
      </c>
      <c r="M58" s="66">
        <v>53</v>
      </c>
      <c r="N58" s="67" t="s">
        <v>96</v>
      </c>
      <c r="O58" s="68" t="s">
        <v>58</v>
      </c>
      <c r="P58" s="68">
        <v>1</v>
      </c>
      <c r="Q58" s="69">
        <v>5760</v>
      </c>
      <c r="R58" s="65">
        <f t="shared" si="3"/>
        <v>5760</v>
      </c>
      <c r="S58" s="143">
        <v>53</v>
      </c>
      <c r="T58" s="144" t="s">
        <v>96</v>
      </c>
      <c r="U58" s="145" t="s">
        <v>58</v>
      </c>
      <c r="V58" s="145">
        <v>1</v>
      </c>
      <c r="W58" s="146">
        <f>F58</f>
        <v>4800</v>
      </c>
      <c r="X58" s="142">
        <f t="shared" si="4"/>
        <v>4800</v>
      </c>
      <c r="Z58" s="1"/>
    </row>
    <row r="59" spans="1:26" ht="52.5" customHeight="1" thickBot="1">
      <c r="A59" s="33">
        <v>54</v>
      </c>
      <c r="B59" s="31" t="s">
        <v>97</v>
      </c>
      <c r="C59" s="88" t="s">
        <v>58</v>
      </c>
      <c r="D59" s="88">
        <v>1</v>
      </c>
      <c r="E59" s="32">
        <v>3200</v>
      </c>
      <c r="F59" s="89">
        <f t="shared" si="1"/>
        <v>3200</v>
      </c>
      <c r="G59" s="43">
        <v>54</v>
      </c>
      <c r="H59" s="9" t="s">
        <v>97</v>
      </c>
      <c r="I59" s="17" t="s">
        <v>58</v>
      </c>
      <c r="J59" s="17">
        <v>1</v>
      </c>
      <c r="K59" s="16">
        <v>3500</v>
      </c>
      <c r="L59" s="15">
        <f t="shared" si="2"/>
        <v>3500</v>
      </c>
      <c r="M59" s="66">
        <v>54</v>
      </c>
      <c r="N59" s="67" t="s">
        <v>97</v>
      </c>
      <c r="O59" s="68" t="s">
        <v>58</v>
      </c>
      <c r="P59" s="68">
        <v>1</v>
      </c>
      <c r="Q59" s="69">
        <v>3840</v>
      </c>
      <c r="R59" s="65">
        <f t="shared" si="3"/>
        <v>3840</v>
      </c>
      <c r="S59" s="143">
        <v>54</v>
      </c>
      <c r="T59" s="144" t="s">
        <v>97</v>
      </c>
      <c r="U59" s="145" t="s">
        <v>58</v>
      </c>
      <c r="V59" s="145">
        <v>1</v>
      </c>
      <c r="W59" s="146">
        <f>F59</f>
        <v>3200</v>
      </c>
      <c r="X59" s="142">
        <f t="shared" si="4"/>
        <v>3200</v>
      </c>
      <c r="Z59" s="1"/>
    </row>
    <row r="60" spans="1:26" ht="42.75" customHeight="1" thickBot="1">
      <c r="A60" s="33">
        <v>55</v>
      </c>
      <c r="B60" s="31" t="s">
        <v>50</v>
      </c>
      <c r="C60" s="88" t="s">
        <v>58</v>
      </c>
      <c r="D60" s="88">
        <v>1</v>
      </c>
      <c r="E60" s="32">
        <v>12500</v>
      </c>
      <c r="F60" s="89">
        <f t="shared" si="1"/>
        <v>12500</v>
      </c>
      <c r="G60" s="43">
        <v>55</v>
      </c>
      <c r="H60" s="9" t="s">
        <v>50</v>
      </c>
      <c r="I60" s="17" t="s">
        <v>58</v>
      </c>
      <c r="J60" s="17">
        <v>1</v>
      </c>
      <c r="K60" s="16">
        <v>12600</v>
      </c>
      <c r="L60" s="15">
        <f t="shared" si="2"/>
        <v>12600</v>
      </c>
      <c r="M60" s="66">
        <v>55</v>
      </c>
      <c r="N60" s="67" t="s">
        <v>50</v>
      </c>
      <c r="O60" s="68" t="s">
        <v>58</v>
      </c>
      <c r="P60" s="68">
        <v>1</v>
      </c>
      <c r="Q60" s="69">
        <v>15000</v>
      </c>
      <c r="R60" s="65">
        <f t="shared" si="3"/>
        <v>15000</v>
      </c>
      <c r="S60" s="143">
        <v>55</v>
      </c>
      <c r="T60" s="144" t="s">
        <v>50</v>
      </c>
      <c r="U60" s="145" t="s">
        <v>58</v>
      </c>
      <c r="V60" s="145">
        <v>1</v>
      </c>
      <c r="W60" s="146">
        <f>L60</f>
        <v>12600</v>
      </c>
      <c r="X60" s="142">
        <f t="shared" si="4"/>
        <v>12500</v>
      </c>
      <c r="Z60" s="1"/>
    </row>
    <row r="61" spans="1:26" ht="55.5" customHeight="1" thickBot="1">
      <c r="A61" s="33">
        <v>56</v>
      </c>
      <c r="B61" s="31" t="s">
        <v>51</v>
      </c>
      <c r="C61" s="88" t="s">
        <v>58</v>
      </c>
      <c r="D61" s="88">
        <v>1</v>
      </c>
      <c r="E61" s="32">
        <v>22500</v>
      </c>
      <c r="F61" s="89">
        <f t="shared" si="1"/>
        <v>22500</v>
      </c>
      <c r="G61" s="43">
        <v>56</v>
      </c>
      <c r="H61" s="9" t="s">
        <v>51</v>
      </c>
      <c r="I61" s="17" t="s">
        <v>58</v>
      </c>
      <c r="J61" s="17">
        <v>1</v>
      </c>
      <c r="K61" s="16">
        <v>25000</v>
      </c>
      <c r="L61" s="15">
        <f t="shared" si="2"/>
        <v>25000</v>
      </c>
      <c r="M61" s="66">
        <v>56</v>
      </c>
      <c r="N61" s="67" t="s">
        <v>51</v>
      </c>
      <c r="O61" s="68" t="s">
        <v>58</v>
      </c>
      <c r="P61" s="68">
        <v>1</v>
      </c>
      <c r="Q61" s="69">
        <v>27000</v>
      </c>
      <c r="R61" s="65">
        <f t="shared" si="3"/>
        <v>27000</v>
      </c>
      <c r="S61" s="143">
        <v>56</v>
      </c>
      <c r="T61" s="144" t="s">
        <v>51</v>
      </c>
      <c r="U61" s="145" t="s">
        <v>58</v>
      </c>
      <c r="V61" s="145">
        <v>1</v>
      </c>
      <c r="W61" s="146">
        <f>F61</f>
        <v>22500</v>
      </c>
      <c r="X61" s="142">
        <f t="shared" si="4"/>
        <v>22500</v>
      </c>
      <c r="Z61" s="1"/>
    </row>
    <row r="62" spans="1:26" ht="60.75" thickBot="1">
      <c r="A62" s="33">
        <v>57</v>
      </c>
      <c r="B62" s="31" t="s">
        <v>52</v>
      </c>
      <c r="C62" s="88" t="s">
        <v>58</v>
      </c>
      <c r="D62" s="88">
        <v>1</v>
      </c>
      <c r="E62" s="32">
        <v>25500</v>
      </c>
      <c r="F62" s="89">
        <f t="shared" si="1"/>
        <v>25500</v>
      </c>
      <c r="G62" s="43">
        <v>57</v>
      </c>
      <c r="H62" s="9" t="s">
        <v>52</v>
      </c>
      <c r="I62" s="17" t="s">
        <v>58</v>
      </c>
      <c r="J62" s="17">
        <v>1</v>
      </c>
      <c r="K62" s="16">
        <v>30000</v>
      </c>
      <c r="L62" s="15">
        <f t="shared" si="2"/>
        <v>30000</v>
      </c>
      <c r="M62" s="66">
        <v>57</v>
      </c>
      <c r="N62" s="67" t="s">
        <v>52</v>
      </c>
      <c r="O62" s="68" t="s">
        <v>58</v>
      </c>
      <c r="P62" s="68">
        <v>1</v>
      </c>
      <c r="Q62" s="69">
        <v>30600</v>
      </c>
      <c r="R62" s="65">
        <f t="shared" si="3"/>
        <v>30600</v>
      </c>
      <c r="S62" s="143">
        <v>57</v>
      </c>
      <c r="T62" s="144" t="s">
        <v>52</v>
      </c>
      <c r="U62" s="145" t="s">
        <v>58</v>
      </c>
      <c r="V62" s="145">
        <v>1</v>
      </c>
      <c r="W62" s="146">
        <f>F62</f>
        <v>25500</v>
      </c>
      <c r="X62" s="142">
        <f t="shared" si="4"/>
        <v>25500</v>
      </c>
      <c r="Z62" s="1"/>
    </row>
    <row r="63" spans="1:26" ht="60.75" thickBot="1">
      <c r="A63" s="33">
        <v>58</v>
      </c>
      <c r="B63" s="31" t="s">
        <v>53</v>
      </c>
      <c r="C63" s="88" t="s">
        <v>58</v>
      </c>
      <c r="D63" s="88">
        <v>1</v>
      </c>
      <c r="E63" s="32">
        <v>30500</v>
      </c>
      <c r="F63" s="89">
        <f t="shared" si="1"/>
        <v>30500</v>
      </c>
      <c r="G63" s="43">
        <v>58</v>
      </c>
      <c r="H63" s="9" t="s">
        <v>53</v>
      </c>
      <c r="I63" s="17" t="s">
        <v>58</v>
      </c>
      <c r="J63" s="17">
        <v>1</v>
      </c>
      <c r="K63" s="16">
        <v>31000</v>
      </c>
      <c r="L63" s="15">
        <f t="shared" si="2"/>
        <v>31000</v>
      </c>
      <c r="M63" s="66">
        <v>58</v>
      </c>
      <c r="N63" s="67" t="s">
        <v>53</v>
      </c>
      <c r="O63" s="68" t="s">
        <v>58</v>
      </c>
      <c r="P63" s="68">
        <v>1</v>
      </c>
      <c r="Q63" s="69">
        <v>36600</v>
      </c>
      <c r="R63" s="65">
        <f t="shared" si="3"/>
        <v>36600</v>
      </c>
      <c r="S63" s="143">
        <v>58</v>
      </c>
      <c r="T63" s="144" t="s">
        <v>53</v>
      </c>
      <c r="U63" s="145" t="s">
        <v>58</v>
      </c>
      <c r="V63" s="145">
        <v>1</v>
      </c>
      <c r="W63" s="146">
        <f>L63</f>
        <v>31000</v>
      </c>
      <c r="X63" s="142">
        <f t="shared" si="4"/>
        <v>30500</v>
      </c>
      <c r="Z63" s="1"/>
    </row>
    <row r="64" spans="1:26" ht="63" customHeight="1" thickBot="1">
      <c r="A64" s="33">
        <v>59</v>
      </c>
      <c r="B64" s="31" t="s">
        <v>54</v>
      </c>
      <c r="C64" s="88" t="s">
        <v>58</v>
      </c>
      <c r="D64" s="88">
        <v>1</v>
      </c>
      <c r="E64" s="32">
        <v>18500</v>
      </c>
      <c r="F64" s="89">
        <f t="shared" si="1"/>
        <v>18500</v>
      </c>
      <c r="G64" s="43">
        <v>59</v>
      </c>
      <c r="H64" s="9" t="s">
        <v>54</v>
      </c>
      <c r="I64" s="17" t="s">
        <v>58</v>
      </c>
      <c r="J64" s="17">
        <v>1</v>
      </c>
      <c r="K64" s="16">
        <v>20000</v>
      </c>
      <c r="L64" s="15">
        <f t="shared" si="2"/>
        <v>20000</v>
      </c>
      <c r="M64" s="66">
        <v>59</v>
      </c>
      <c r="N64" s="67" t="s">
        <v>54</v>
      </c>
      <c r="O64" s="68" t="s">
        <v>58</v>
      </c>
      <c r="P64" s="68">
        <v>1</v>
      </c>
      <c r="Q64" s="69">
        <v>22200</v>
      </c>
      <c r="R64" s="65">
        <f t="shared" si="3"/>
        <v>22200</v>
      </c>
      <c r="S64" s="143">
        <v>59</v>
      </c>
      <c r="T64" s="144" t="s">
        <v>54</v>
      </c>
      <c r="U64" s="145" t="s">
        <v>58</v>
      </c>
      <c r="V64" s="145">
        <v>1</v>
      </c>
      <c r="W64" s="146">
        <f>F64</f>
        <v>18500</v>
      </c>
      <c r="X64" s="142">
        <f t="shared" si="4"/>
        <v>18500</v>
      </c>
      <c r="Z64" s="1"/>
    </row>
    <row r="65" spans="1:26" ht="65.25" customHeight="1" thickBot="1">
      <c r="A65" s="33">
        <v>60</v>
      </c>
      <c r="B65" s="31" t="s">
        <v>55</v>
      </c>
      <c r="C65" s="88" t="s">
        <v>58</v>
      </c>
      <c r="D65" s="88">
        <v>1</v>
      </c>
      <c r="E65" s="32">
        <v>25500</v>
      </c>
      <c r="F65" s="89">
        <f t="shared" si="1"/>
        <v>25500</v>
      </c>
      <c r="G65" s="43">
        <v>60</v>
      </c>
      <c r="H65" s="9" t="s">
        <v>55</v>
      </c>
      <c r="I65" s="17" t="s">
        <v>58</v>
      </c>
      <c r="J65" s="17">
        <v>1</v>
      </c>
      <c r="K65" s="16">
        <v>21000</v>
      </c>
      <c r="L65" s="15">
        <f t="shared" si="2"/>
        <v>21000</v>
      </c>
      <c r="M65" s="66">
        <v>60</v>
      </c>
      <c r="N65" s="67" t="s">
        <v>55</v>
      </c>
      <c r="O65" s="68" t="s">
        <v>58</v>
      </c>
      <c r="P65" s="68">
        <v>1</v>
      </c>
      <c r="Q65" s="69">
        <v>30600</v>
      </c>
      <c r="R65" s="65">
        <f t="shared" si="3"/>
        <v>30600</v>
      </c>
      <c r="S65" s="143">
        <v>60</v>
      </c>
      <c r="T65" s="144" t="s">
        <v>55</v>
      </c>
      <c r="U65" s="145" t="s">
        <v>58</v>
      </c>
      <c r="V65" s="145">
        <v>1</v>
      </c>
      <c r="W65" s="146">
        <f>L65</f>
        <v>21000</v>
      </c>
      <c r="X65" s="142">
        <f t="shared" si="4"/>
        <v>25500</v>
      </c>
      <c r="Z65" s="1"/>
    </row>
    <row r="66" spans="1:26" ht="15.75" thickBot="1">
      <c r="A66" s="33"/>
      <c r="B66" s="34" t="s">
        <v>61</v>
      </c>
      <c r="C66" s="35"/>
      <c r="D66" s="35"/>
      <c r="E66" s="36"/>
      <c r="F66" s="89">
        <f t="shared" si="1"/>
        <v>0</v>
      </c>
      <c r="G66" s="44"/>
      <c r="H66" s="47" t="s">
        <v>61</v>
      </c>
      <c r="I66" s="45"/>
      <c r="J66" s="45"/>
      <c r="K66" s="46"/>
      <c r="L66" s="15">
        <f t="shared" si="2"/>
        <v>0</v>
      </c>
      <c r="M66" s="71"/>
      <c r="N66" s="74" t="s">
        <v>61</v>
      </c>
      <c r="O66" s="72"/>
      <c r="P66" s="72"/>
      <c r="Q66" s="72"/>
      <c r="R66" s="65">
        <f t="shared" si="3"/>
        <v>0</v>
      </c>
      <c r="S66" s="148"/>
      <c r="T66" s="149" t="s">
        <v>61</v>
      </c>
      <c r="U66" s="150"/>
      <c r="V66" s="150"/>
      <c r="W66" s="150"/>
      <c r="X66" s="142">
        <f t="shared" si="4"/>
        <v>0</v>
      </c>
      <c r="Z66" s="1"/>
    </row>
    <row r="67" spans="1:26" ht="15.75" thickBot="1">
      <c r="A67" s="33"/>
      <c r="B67" s="34" t="s">
        <v>67</v>
      </c>
      <c r="C67" s="35"/>
      <c r="D67" s="35"/>
      <c r="E67" s="36"/>
      <c r="F67" s="89">
        <f t="shared" si="1"/>
        <v>0</v>
      </c>
      <c r="G67" s="23"/>
      <c r="H67" s="47" t="s">
        <v>67</v>
      </c>
      <c r="I67" s="48"/>
      <c r="J67" s="48"/>
      <c r="K67" s="49"/>
      <c r="L67" s="15">
        <f t="shared" si="2"/>
        <v>0</v>
      </c>
      <c r="M67" s="73"/>
      <c r="N67" s="74" t="s">
        <v>67</v>
      </c>
      <c r="O67" s="75"/>
      <c r="P67" s="75"/>
      <c r="Q67" s="75"/>
      <c r="R67" s="65">
        <f t="shared" si="3"/>
        <v>0</v>
      </c>
      <c r="S67" s="151"/>
      <c r="T67" s="149" t="s">
        <v>67</v>
      </c>
      <c r="U67" s="152"/>
      <c r="V67" s="152"/>
      <c r="W67" s="152"/>
      <c r="X67" s="142">
        <f t="shared" si="4"/>
        <v>0</v>
      </c>
      <c r="Z67" s="1"/>
    </row>
    <row r="68" spans="1:26" ht="60.75" thickBot="1">
      <c r="A68" s="37">
        <v>61</v>
      </c>
      <c r="B68" s="38" t="s">
        <v>63</v>
      </c>
      <c r="C68" s="88" t="s">
        <v>58</v>
      </c>
      <c r="D68" s="88">
        <v>1</v>
      </c>
      <c r="E68" s="32">
        <v>15500</v>
      </c>
      <c r="F68" s="89">
        <f t="shared" si="1"/>
        <v>15500</v>
      </c>
      <c r="G68" s="50">
        <v>61</v>
      </c>
      <c r="H68" s="11" t="s">
        <v>63</v>
      </c>
      <c r="I68" s="7" t="s">
        <v>58</v>
      </c>
      <c r="J68" s="7">
        <v>1</v>
      </c>
      <c r="K68" s="16">
        <v>16000</v>
      </c>
      <c r="L68" s="15">
        <f t="shared" si="2"/>
        <v>16000</v>
      </c>
      <c r="M68" s="76">
        <v>61</v>
      </c>
      <c r="N68" s="78" t="s">
        <v>63</v>
      </c>
      <c r="O68" s="68" t="s">
        <v>58</v>
      </c>
      <c r="P68" s="68">
        <v>1</v>
      </c>
      <c r="Q68" s="69">
        <v>18600</v>
      </c>
      <c r="R68" s="65">
        <f t="shared" si="3"/>
        <v>18600</v>
      </c>
      <c r="S68" s="153">
        <v>61</v>
      </c>
      <c r="T68" s="154" t="s">
        <v>63</v>
      </c>
      <c r="U68" s="145" t="s">
        <v>58</v>
      </c>
      <c r="V68" s="145">
        <v>1</v>
      </c>
      <c r="W68" s="146">
        <f>F68</f>
        <v>15500</v>
      </c>
      <c r="X68" s="142">
        <f t="shared" si="4"/>
        <v>15500</v>
      </c>
      <c r="Z68" s="1"/>
    </row>
    <row r="69" spans="1:26" ht="72.75" thickBot="1">
      <c r="A69" s="37">
        <f>A68+1</f>
        <v>62</v>
      </c>
      <c r="B69" s="38" t="s">
        <v>64</v>
      </c>
      <c r="C69" s="88" t="s">
        <v>58</v>
      </c>
      <c r="D69" s="88">
        <v>1</v>
      </c>
      <c r="E69" s="32">
        <v>15500</v>
      </c>
      <c r="F69" s="89">
        <f t="shared" si="1"/>
        <v>15500</v>
      </c>
      <c r="G69" s="51">
        <f>G68+1</f>
        <v>62</v>
      </c>
      <c r="H69" s="11" t="s">
        <v>64</v>
      </c>
      <c r="I69" s="10" t="s">
        <v>58</v>
      </c>
      <c r="J69" s="10">
        <v>1</v>
      </c>
      <c r="K69" s="16">
        <v>16000</v>
      </c>
      <c r="L69" s="15">
        <f t="shared" si="2"/>
        <v>16000</v>
      </c>
      <c r="M69" s="77">
        <f>M68+1</f>
        <v>62</v>
      </c>
      <c r="N69" s="78" t="s">
        <v>64</v>
      </c>
      <c r="O69" s="68" t="s">
        <v>58</v>
      </c>
      <c r="P69" s="68">
        <v>1</v>
      </c>
      <c r="Q69" s="69">
        <v>18600</v>
      </c>
      <c r="R69" s="65">
        <f t="shared" si="3"/>
        <v>18600</v>
      </c>
      <c r="S69" s="155">
        <f>S68+1</f>
        <v>62</v>
      </c>
      <c r="T69" s="154" t="s">
        <v>64</v>
      </c>
      <c r="U69" s="145" t="s">
        <v>58</v>
      </c>
      <c r="V69" s="145">
        <v>1</v>
      </c>
      <c r="W69" s="146">
        <f>F69</f>
        <v>15500</v>
      </c>
      <c r="X69" s="142">
        <f t="shared" si="4"/>
        <v>15500</v>
      </c>
      <c r="Z69" s="1"/>
    </row>
    <row r="70" spans="1:26" ht="84.75" thickBot="1">
      <c r="A70" s="37">
        <f>A69+1</f>
        <v>63</v>
      </c>
      <c r="B70" s="38" t="s">
        <v>65</v>
      </c>
      <c r="C70" s="88" t="s">
        <v>58</v>
      </c>
      <c r="D70" s="88">
        <v>1</v>
      </c>
      <c r="E70" s="32">
        <v>15500</v>
      </c>
      <c r="F70" s="89">
        <f t="shared" si="1"/>
        <v>15500</v>
      </c>
      <c r="G70" s="51">
        <f>G69+1</f>
        <v>63</v>
      </c>
      <c r="H70" s="11" t="s">
        <v>65</v>
      </c>
      <c r="I70" s="10" t="s">
        <v>58</v>
      </c>
      <c r="J70" s="10">
        <v>1</v>
      </c>
      <c r="K70" s="16">
        <v>16000</v>
      </c>
      <c r="L70" s="15">
        <f t="shared" si="2"/>
        <v>16000</v>
      </c>
      <c r="M70" s="77">
        <f>M69+1</f>
        <v>63</v>
      </c>
      <c r="N70" s="78" t="s">
        <v>65</v>
      </c>
      <c r="O70" s="68" t="s">
        <v>58</v>
      </c>
      <c r="P70" s="68">
        <v>1</v>
      </c>
      <c r="Q70" s="69">
        <v>18600</v>
      </c>
      <c r="R70" s="65">
        <f t="shared" si="3"/>
        <v>18600</v>
      </c>
      <c r="S70" s="155">
        <f>S69+1</f>
        <v>63</v>
      </c>
      <c r="T70" s="154" t="s">
        <v>65</v>
      </c>
      <c r="U70" s="145" t="s">
        <v>58</v>
      </c>
      <c r="V70" s="145">
        <v>1</v>
      </c>
      <c r="W70" s="146">
        <f>F70</f>
        <v>15500</v>
      </c>
      <c r="X70" s="142">
        <f t="shared" si="4"/>
        <v>15500</v>
      </c>
      <c r="Z70" s="1"/>
    </row>
    <row r="71" spans="1:26" ht="72.75" thickBot="1">
      <c r="A71" s="37">
        <f>A70+1</f>
        <v>64</v>
      </c>
      <c r="B71" s="38" t="s">
        <v>66</v>
      </c>
      <c r="C71" s="88" t="s">
        <v>58</v>
      </c>
      <c r="D71" s="88">
        <v>1</v>
      </c>
      <c r="E71" s="32">
        <v>15500</v>
      </c>
      <c r="F71" s="89">
        <f t="shared" ref="F71:F90" si="7">E71*D71</f>
        <v>15500</v>
      </c>
      <c r="G71" s="51">
        <f>G70+1</f>
        <v>64</v>
      </c>
      <c r="H71" s="11" t="s">
        <v>66</v>
      </c>
      <c r="I71" s="10" t="s">
        <v>58</v>
      </c>
      <c r="J71" s="10">
        <v>1</v>
      </c>
      <c r="K71" s="16">
        <v>16000</v>
      </c>
      <c r="L71" s="15">
        <f t="shared" ref="L71:L90" si="8">J71*K71</f>
        <v>16000</v>
      </c>
      <c r="M71" s="77">
        <f>M70+1</f>
        <v>64</v>
      </c>
      <c r="N71" s="78" t="s">
        <v>66</v>
      </c>
      <c r="O71" s="68" t="s">
        <v>58</v>
      </c>
      <c r="P71" s="68">
        <v>1</v>
      </c>
      <c r="Q71" s="69">
        <v>18600</v>
      </c>
      <c r="R71" s="65">
        <f t="shared" ref="R71:R90" si="9">P71*Q71</f>
        <v>18600</v>
      </c>
      <c r="S71" s="155">
        <f>S70+1</f>
        <v>64</v>
      </c>
      <c r="T71" s="154" t="s">
        <v>66</v>
      </c>
      <c r="U71" s="145" t="s">
        <v>58</v>
      </c>
      <c r="V71" s="145">
        <v>1</v>
      </c>
      <c r="W71" s="146">
        <f>F71</f>
        <v>15500</v>
      </c>
      <c r="X71" s="142">
        <f t="shared" ref="X71:X90" si="10">F71</f>
        <v>15500</v>
      </c>
      <c r="Z71" s="1"/>
    </row>
    <row r="72" spans="1:26" ht="15.75" thickBot="1">
      <c r="A72" s="39"/>
      <c r="B72" s="34" t="s">
        <v>61</v>
      </c>
      <c r="C72" s="35"/>
      <c r="D72" s="35"/>
      <c r="E72" s="36"/>
      <c r="F72" s="89">
        <f t="shared" si="7"/>
        <v>0</v>
      </c>
      <c r="G72" s="52"/>
      <c r="H72" s="47" t="s">
        <v>61</v>
      </c>
      <c r="I72" s="54"/>
      <c r="J72" s="54"/>
      <c r="K72" s="49"/>
      <c r="L72" s="15">
        <f t="shared" si="8"/>
        <v>0</v>
      </c>
      <c r="M72" s="79"/>
      <c r="N72" s="74" t="s">
        <v>61</v>
      </c>
      <c r="O72" s="75"/>
      <c r="P72" s="75"/>
      <c r="Q72" s="75"/>
      <c r="R72" s="65">
        <f t="shared" si="9"/>
        <v>0</v>
      </c>
      <c r="S72" s="156"/>
      <c r="T72" s="149" t="s">
        <v>61</v>
      </c>
      <c r="U72" s="152"/>
      <c r="V72" s="152"/>
      <c r="W72" s="152"/>
      <c r="X72" s="142">
        <f t="shared" si="10"/>
        <v>0</v>
      </c>
      <c r="Z72" s="1"/>
    </row>
    <row r="73" spans="1:26" ht="15.75" thickBot="1">
      <c r="A73" s="39"/>
      <c r="B73" s="34" t="s">
        <v>68</v>
      </c>
      <c r="C73" s="35"/>
      <c r="D73" s="35"/>
      <c r="E73" s="36"/>
      <c r="F73" s="89">
        <f t="shared" si="7"/>
        <v>0</v>
      </c>
      <c r="G73" s="55"/>
      <c r="H73" s="47" t="s">
        <v>68</v>
      </c>
      <c r="I73" s="48"/>
      <c r="J73" s="48"/>
      <c r="K73" s="49"/>
      <c r="L73" s="15">
        <f t="shared" si="8"/>
        <v>0</v>
      </c>
      <c r="M73" s="81"/>
      <c r="N73" s="74" t="s">
        <v>68</v>
      </c>
      <c r="O73" s="75"/>
      <c r="P73" s="75"/>
      <c r="Q73" s="75"/>
      <c r="R73" s="65">
        <f t="shared" si="9"/>
        <v>0</v>
      </c>
      <c r="S73" s="157"/>
      <c r="T73" s="149" t="s">
        <v>68</v>
      </c>
      <c r="U73" s="152"/>
      <c r="V73" s="152"/>
      <c r="W73" s="152"/>
      <c r="X73" s="142">
        <f t="shared" si="10"/>
        <v>0</v>
      </c>
      <c r="Z73" s="1"/>
    </row>
    <row r="74" spans="1:26" ht="60.75" thickBot="1">
      <c r="A74" s="37">
        <v>65</v>
      </c>
      <c r="B74" s="38" t="s">
        <v>69</v>
      </c>
      <c r="C74" s="88" t="s">
        <v>58</v>
      </c>
      <c r="D74" s="88">
        <v>1</v>
      </c>
      <c r="E74" s="32">
        <v>19481</v>
      </c>
      <c r="F74" s="89">
        <f t="shared" si="7"/>
        <v>19481</v>
      </c>
      <c r="G74" s="51">
        <v>65</v>
      </c>
      <c r="H74" s="11" t="s">
        <v>69</v>
      </c>
      <c r="I74" s="10" t="s">
        <v>58</v>
      </c>
      <c r="J74" s="10">
        <v>1</v>
      </c>
      <c r="K74" s="16">
        <v>20000</v>
      </c>
      <c r="L74" s="15">
        <f t="shared" si="8"/>
        <v>20000</v>
      </c>
      <c r="M74" s="77">
        <v>65</v>
      </c>
      <c r="N74" s="78" t="s">
        <v>69</v>
      </c>
      <c r="O74" s="68" t="s">
        <v>58</v>
      </c>
      <c r="P74" s="68">
        <v>1</v>
      </c>
      <c r="Q74" s="69">
        <v>19481</v>
      </c>
      <c r="R74" s="65">
        <f t="shared" si="9"/>
        <v>19481</v>
      </c>
      <c r="S74" s="155">
        <v>65</v>
      </c>
      <c r="T74" s="154" t="s">
        <v>69</v>
      </c>
      <c r="U74" s="145" t="s">
        <v>58</v>
      </c>
      <c r="V74" s="145">
        <v>1</v>
      </c>
      <c r="W74" s="146">
        <f>F74</f>
        <v>19481</v>
      </c>
      <c r="X74" s="142">
        <f t="shared" si="10"/>
        <v>19481</v>
      </c>
      <c r="Z74" s="1"/>
    </row>
    <row r="75" spans="1:26" ht="60.75" thickBot="1">
      <c r="A75" s="37">
        <v>66</v>
      </c>
      <c r="B75" s="38" t="s">
        <v>70</v>
      </c>
      <c r="C75" s="88" t="s">
        <v>58</v>
      </c>
      <c r="D75" s="88">
        <v>1</v>
      </c>
      <c r="E75" s="32">
        <v>19481</v>
      </c>
      <c r="F75" s="89">
        <f t="shared" si="7"/>
        <v>19481</v>
      </c>
      <c r="G75" s="51">
        <v>66</v>
      </c>
      <c r="H75" s="11" t="s">
        <v>70</v>
      </c>
      <c r="I75" s="10" t="s">
        <v>58</v>
      </c>
      <c r="J75" s="10">
        <v>1</v>
      </c>
      <c r="K75" s="16">
        <v>20000</v>
      </c>
      <c r="L75" s="15">
        <f t="shared" si="8"/>
        <v>20000</v>
      </c>
      <c r="M75" s="77">
        <v>66</v>
      </c>
      <c r="N75" s="78" t="s">
        <v>70</v>
      </c>
      <c r="O75" s="68" t="s">
        <v>58</v>
      </c>
      <c r="P75" s="68">
        <v>1</v>
      </c>
      <c r="Q75" s="69">
        <v>19481</v>
      </c>
      <c r="R75" s="65">
        <f t="shared" si="9"/>
        <v>19481</v>
      </c>
      <c r="S75" s="155">
        <v>66</v>
      </c>
      <c r="T75" s="154" t="s">
        <v>70</v>
      </c>
      <c r="U75" s="145" t="s">
        <v>58</v>
      </c>
      <c r="V75" s="145">
        <v>1</v>
      </c>
      <c r="W75" s="146">
        <f>F75</f>
        <v>19481</v>
      </c>
      <c r="X75" s="142">
        <f t="shared" si="10"/>
        <v>19481</v>
      </c>
      <c r="Z75" s="1"/>
    </row>
    <row r="76" spans="1:26" ht="60.75" thickBot="1">
      <c r="A76" s="37">
        <v>67</v>
      </c>
      <c r="B76" s="38" t="s">
        <v>71</v>
      </c>
      <c r="C76" s="88" t="s">
        <v>58</v>
      </c>
      <c r="D76" s="88">
        <v>1</v>
      </c>
      <c r="E76" s="32">
        <v>17923</v>
      </c>
      <c r="F76" s="89">
        <f t="shared" si="7"/>
        <v>17923</v>
      </c>
      <c r="G76" s="51">
        <v>67</v>
      </c>
      <c r="H76" s="11" t="s">
        <v>71</v>
      </c>
      <c r="I76" s="10" t="s">
        <v>58</v>
      </c>
      <c r="J76" s="10">
        <v>1</v>
      </c>
      <c r="K76" s="16">
        <v>19000</v>
      </c>
      <c r="L76" s="15">
        <f t="shared" si="8"/>
        <v>19000</v>
      </c>
      <c r="M76" s="77">
        <v>67</v>
      </c>
      <c r="N76" s="78" t="s">
        <v>71</v>
      </c>
      <c r="O76" s="68" t="s">
        <v>58</v>
      </c>
      <c r="P76" s="68">
        <v>1</v>
      </c>
      <c r="Q76" s="69">
        <v>17923</v>
      </c>
      <c r="R76" s="65">
        <f t="shared" si="9"/>
        <v>17923</v>
      </c>
      <c r="S76" s="155">
        <v>67</v>
      </c>
      <c r="T76" s="154" t="s">
        <v>71</v>
      </c>
      <c r="U76" s="145" t="s">
        <v>58</v>
      </c>
      <c r="V76" s="145">
        <v>1</v>
      </c>
      <c r="W76" s="146">
        <f>F76</f>
        <v>17923</v>
      </c>
      <c r="X76" s="142">
        <f t="shared" si="10"/>
        <v>17923</v>
      </c>
      <c r="Z76" s="1"/>
    </row>
    <row r="77" spans="1:26" ht="15.75" thickBot="1">
      <c r="A77" s="39"/>
      <c r="B77" s="34" t="s">
        <v>61</v>
      </c>
      <c r="C77" s="35"/>
      <c r="D77" s="35"/>
      <c r="E77" s="36"/>
      <c r="F77" s="89">
        <f t="shared" si="7"/>
        <v>0</v>
      </c>
      <c r="G77" s="52"/>
      <c r="H77" s="47" t="s">
        <v>61</v>
      </c>
      <c r="I77" s="54"/>
      <c r="J77" s="54"/>
      <c r="K77" s="49"/>
      <c r="L77" s="15">
        <f t="shared" si="8"/>
        <v>0</v>
      </c>
      <c r="M77" s="79"/>
      <c r="N77" s="74" t="s">
        <v>61</v>
      </c>
      <c r="O77" s="75"/>
      <c r="P77" s="75"/>
      <c r="Q77" s="75"/>
      <c r="R77" s="65">
        <f t="shared" si="9"/>
        <v>0</v>
      </c>
      <c r="S77" s="156"/>
      <c r="T77" s="149" t="s">
        <v>61</v>
      </c>
      <c r="U77" s="152"/>
      <c r="V77" s="152"/>
      <c r="W77" s="152"/>
      <c r="X77" s="142">
        <f t="shared" si="10"/>
        <v>0</v>
      </c>
      <c r="Z77" s="1"/>
    </row>
    <row r="78" spans="1:26" ht="15.75" thickBot="1">
      <c r="A78" s="39"/>
      <c r="B78" s="34" t="s">
        <v>72</v>
      </c>
      <c r="C78" s="35"/>
      <c r="D78" s="35"/>
      <c r="E78" s="36"/>
      <c r="F78" s="89">
        <f t="shared" si="7"/>
        <v>0</v>
      </c>
      <c r="G78" s="55"/>
      <c r="H78" s="47" t="s">
        <v>72</v>
      </c>
      <c r="I78" s="48"/>
      <c r="J78" s="48"/>
      <c r="K78" s="49"/>
      <c r="L78" s="15">
        <f t="shared" si="8"/>
        <v>0</v>
      </c>
      <c r="M78" s="81"/>
      <c r="N78" s="74" t="s">
        <v>72</v>
      </c>
      <c r="O78" s="75"/>
      <c r="P78" s="75"/>
      <c r="Q78" s="75"/>
      <c r="R78" s="65">
        <f t="shared" si="9"/>
        <v>0</v>
      </c>
      <c r="S78" s="157"/>
      <c r="T78" s="149" t="s">
        <v>72</v>
      </c>
      <c r="U78" s="152"/>
      <c r="V78" s="152"/>
      <c r="W78" s="152"/>
      <c r="X78" s="142">
        <f t="shared" si="10"/>
        <v>0</v>
      </c>
      <c r="Z78" s="1"/>
    </row>
    <row r="79" spans="1:26" ht="96.75" thickBot="1">
      <c r="A79" s="37">
        <v>68</v>
      </c>
      <c r="B79" s="40" t="s">
        <v>73</v>
      </c>
      <c r="C79" s="88" t="s">
        <v>58</v>
      </c>
      <c r="D79" s="88">
        <v>1</v>
      </c>
      <c r="E79" s="32">
        <v>35500</v>
      </c>
      <c r="F79" s="89">
        <f t="shared" si="7"/>
        <v>35500</v>
      </c>
      <c r="G79" s="51">
        <v>68</v>
      </c>
      <c r="H79" s="12" t="s">
        <v>73</v>
      </c>
      <c r="I79" s="10" t="s">
        <v>58</v>
      </c>
      <c r="J79" s="10">
        <v>1</v>
      </c>
      <c r="K79" s="16">
        <v>40000</v>
      </c>
      <c r="L79" s="15">
        <f t="shared" si="8"/>
        <v>40000</v>
      </c>
      <c r="M79" s="77">
        <v>68</v>
      </c>
      <c r="N79" s="82" t="s">
        <v>73</v>
      </c>
      <c r="O79" s="68" t="s">
        <v>58</v>
      </c>
      <c r="P79" s="68">
        <v>1</v>
      </c>
      <c r="Q79" s="69">
        <v>42600</v>
      </c>
      <c r="R79" s="65">
        <f t="shared" si="9"/>
        <v>42600</v>
      </c>
      <c r="S79" s="155">
        <v>68</v>
      </c>
      <c r="T79" s="158" t="s">
        <v>73</v>
      </c>
      <c r="U79" s="145" t="s">
        <v>58</v>
      </c>
      <c r="V79" s="145">
        <v>1</v>
      </c>
      <c r="W79" s="146">
        <f>F79</f>
        <v>35500</v>
      </c>
      <c r="X79" s="142">
        <f t="shared" si="10"/>
        <v>35500</v>
      </c>
      <c r="Z79" s="1"/>
    </row>
    <row r="80" spans="1:26" ht="84.75" thickBot="1">
      <c r="A80" s="37">
        <v>69</v>
      </c>
      <c r="B80" s="38" t="s">
        <v>74</v>
      </c>
      <c r="C80" s="88" t="s">
        <v>58</v>
      </c>
      <c r="D80" s="88">
        <v>1</v>
      </c>
      <c r="E80" s="32">
        <v>35500</v>
      </c>
      <c r="F80" s="89">
        <f t="shared" si="7"/>
        <v>35500</v>
      </c>
      <c r="G80" s="51">
        <v>69</v>
      </c>
      <c r="H80" s="11" t="s">
        <v>74</v>
      </c>
      <c r="I80" s="10" t="s">
        <v>58</v>
      </c>
      <c r="J80" s="10">
        <v>1</v>
      </c>
      <c r="K80" s="16">
        <v>40000</v>
      </c>
      <c r="L80" s="15">
        <f t="shared" si="8"/>
        <v>40000</v>
      </c>
      <c r="M80" s="77">
        <v>69</v>
      </c>
      <c r="N80" s="78" t="s">
        <v>74</v>
      </c>
      <c r="O80" s="68" t="s">
        <v>58</v>
      </c>
      <c r="P80" s="68">
        <v>1</v>
      </c>
      <c r="Q80" s="69">
        <v>42600</v>
      </c>
      <c r="R80" s="65">
        <f t="shared" si="9"/>
        <v>42600</v>
      </c>
      <c r="S80" s="155">
        <v>69</v>
      </c>
      <c r="T80" s="154" t="s">
        <v>74</v>
      </c>
      <c r="U80" s="145" t="s">
        <v>58</v>
      </c>
      <c r="V80" s="145">
        <v>1</v>
      </c>
      <c r="W80" s="146">
        <f>F80</f>
        <v>35500</v>
      </c>
      <c r="X80" s="142">
        <f t="shared" si="10"/>
        <v>35500</v>
      </c>
      <c r="Z80" s="1"/>
    </row>
    <row r="81" spans="1:26" ht="72.75" thickBot="1">
      <c r="A81" s="37">
        <f t="shared" ref="A81" si="11">A80+1</f>
        <v>70</v>
      </c>
      <c r="B81" s="38" t="s">
        <v>75</v>
      </c>
      <c r="C81" s="88" t="s">
        <v>58</v>
      </c>
      <c r="D81" s="88">
        <v>1</v>
      </c>
      <c r="E81" s="32">
        <v>39500</v>
      </c>
      <c r="F81" s="89">
        <f t="shared" si="7"/>
        <v>39500</v>
      </c>
      <c r="G81" s="51">
        <f t="shared" ref="G81" si="12">G80+1</f>
        <v>70</v>
      </c>
      <c r="H81" s="11" t="s">
        <v>75</v>
      </c>
      <c r="I81" s="10" t="s">
        <v>58</v>
      </c>
      <c r="J81" s="10">
        <v>1</v>
      </c>
      <c r="K81" s="16">
        <v>41000</v>
      </c>
      <c r="L81" s="15">
        <f t="shared" si="8"/>
        <v>41000</v>
      </c>
      <c r="M81" s="77">
        <f t="shared" ref="M81" si="13">M80+1</f>
        <v>70</v>
      </c>
      <c r="N81" s="78" t="s">
        <v>75</v>
      </c>
      <c r="O81" s="68" t="s">
        <v>58</v>
      </c>
      <c r="P81" s="68">
        <v>1</v>
      </c>
      <c r="Q81" s="69">
        <v>47400</v>
      </c>
      <c r="R81" s="65">
        <f t="shared" si="9"/>
        <v>47400</v>
      </c>
      <c r="S81" s="155">
        <f t="shared" ref="S81" si="14">S80+1</f>
        <v>70</v>
      </c>
      <c r="T81" s="154" t="s">
        <v>75</v>
      </c>
      <c r="U81" s="145" t="s">
        <v>58</v>
      </c>
      <c r="V81" s="145">
        <v>1</v>
      </c>
      <c r="W81" s="146">
        <f>F81</f>
        <v>39500</v>
      </c>
      <c r="X81" s="142">
        <f t="shared" si="10"/>
        <v>39500</v>
      </c>
      <c r="Z81" s="1"/>
    </row>
    <row r="82" spans="1:26" ht="15.75" thickBot="1">
      <c r="A82" s="39"/>
      <c r="B82" s="34" t="s">
        <v>61</v>
      </c>
      <c r="C82" s="35"/>
      <c r="D82" s="35"/>
      <c r="E82" s="36"/>
      <c r="F82" s="89">
        <f t="shared" si="7"/>
        <v>0</v>
      </c>
      <c r="G82" s="52"/>
      <c r="H82" s="47" t="s">
        <v>61</v>
      </c>
      <c r="I82" s="54"/>
      <c r="J82" s="54"/>
      <c r="K82" s="49"/>
      <c r="L82" s="15">
        <f t="shared" si="8"/>
        <v>0</v>
      </c>
      <c r="M82" s="79"/>
      <c r="N82" s="74" t="s">
        <v>61</v>
      </c>
      <c r="O82" s="75"/>
      <c r="P82" s="75"/>
      <c r="Q82" s="75"/>
      <c r="R82" s="65">
        <f t="shared" si="9"/>
        <v>0</v>
      </c>
      <c r="S82" s="156"/>
      <c r="T82" s="149" t="s">
        <v>61</v>
      </c>
      <c r="U82" s="152"/>
      <c r="V82" s="152"/>
      <c r="W82" s="152"/>
      <c r="X82" s="142">
        <f t="shared" si="10"/>
        <v>0</v>
      </c>
      <c r="Z82" s="1"/>
    </row>
    <row r="83" spans="1:26" ht="15.75" thickBot="1">
      <c r="A83" s="39"/>
      <c r="B83" s="34" t="s">
        <v>76</v>
      </c>
      <c r="C83" s="35"/>
      <c r="D83" s="35"/>
      <c r="E83" s="36"/>
      <c r="F83" s="89">
        <f t="shared" si="7"/>
        <v>0</v>
      </c>
      <c r="G83" s="55"/>
      <c r="H83" s="47" t="s">
        <v>76</v>
      </c>
      <c r="I83" s="48"/>
      <c r="J83" s="48"/>
      <c r="K83" s="49"/>
      <c r="L83" s="15">
        <f t="shared" si="8"/>
        <v>0</v>
      </c>
      <c r="M83" s="81"/>
      <c r="N83" s="74" t="s">
        <v>76</v>
      </c>
      <c r="O83" s="75"/>
      <c r="P83" s="75"/>
      <c r="Q83" s="75"/>
      <c r="R83" s="65">
        <f t="shared" si="9"/>
        <v>0</v>
      </c>
      <c r="S83" s="157"/>
      <c r="T83" s="149" t="s">
        <v>76</v>
      </c>
      <c r="U83" s="152"/>
      <c r="V83" s="152"/>
      <c r="W83" s="152"/>
      <c r="X83" s="142">
        <f t="shared" si="10"/>
        <v>0</v>
      </c>
      <c r="Z83" s="1"/>
    </row>
    <row r="84" spans="1:26" ht="24.75" thickBot="1">
      <c r="A84" s="37">
        <v>71</v>
      </c>
      <c r="B84" s="40" t="s">
        <v>77</v>
      </c>
      <c r="C84" s="88" t="s">
        <v>58</v>
      </c>
      <c r="D84" s="88">
        <v>1</v>
      </c>
      <c r="E84" s="32">
        <v>8961</v>
      </c>
      <c r="F84" s="89">
        <f t="shared" si="7"/>
        <v>8961</v>
      </c>
      <c r="G84" s="51">
        <v>71</v>
      </c>
      <c r="H84" s="12" t="s">
        <v>77</v>
      </c>
      <c r="I84" s="10" t="s">
        <v>58</v>
      </c>
      <c r="J84" s="10">
        <v>1</v>
      </c>
      <c r="K84" s="16">
        <v>9000</v>
      </c>
      <c r="L84" s="15">
        <f t="shared" si="8"/>
        <v>9000</v>
      </c>
      <c r="M84" s="77">
        <v>71</v>
      </c>
      <c r="N84" s="82" t="s">
        <v>77</v>
      </c>
      <c r="O84" s="68" t="s">
        <v>58</v>
      </c>
      <c r="P84" s="68">
        <v>1</v>
      </c>
      <c r="Q84" s="69">
        <v>10753</v>
      </c>
      <c r="R84" s="65">
        <f t="shared" si="9"/>
        <v>10753</v>
      </c>
      <c r="S84" s="155">
        <v>71</v>
      </c>
      <c r="T84" s="158" t="s">
        <v>77</v>
      </c>
      <c r="U84" s="145" t="s">
        <v>58</v>
      </c>
      <c r="V84" s="145">
        <v>1</v>
      </c>
      <c r="W84" s="146">
        <f>F84</f>
        <v>8961</v>
      </c>
      <c r="X84" s="142">
        <f t="shared" si="10"/>
        <v>8961</v>
      </c>
      <c r="Z84" s="1"/>
    </row>
    <row r="85" spans="1:26" ht="24.75" thickBot="1">
      <c r="A85" s="37">
        <v>72</v>
      </c>
      <c r="B85" s="40" t="s">
        <v>78</v>
      </c>
      <c r="C85" s="88" t="s">
        <v>58</v>
      </c>
      <c r="D85" s="88">
        <v>1</v>
      </c>
      <c r="E85" s="32">
        <v>35000</v>
      </c>
      <c r="F85" s="89">
        <f t="shared" si="7"/>
        <v>35000</v>
      </c>
      <c r="G85" s="51">
        <v>72</v>
      </c>
      <c r="H85" s="12" t="s">
        <v>78</v>
      </c>
      <c r="I85" s="10" t="s">
        <v>58</v>
      </c>
      <c r="J85" s="10">
        <v>1</v>
      </c>
      <c r="K85" s="16">
        <v>36000</v>
      </c>
      <c r="L85" s="15">
        <f t="shared" si="8"/>
        <v>36000</v>
      </c>
      <c r="M85" s="77">
        <v>72</v>
      </c>
      <c r="N85" s="82" t="s">
        <v>78</v>
      </c>
      <c r="O85" s="68" t="s">
        <v>58</v>
      </c>
      <c r="P85" s="68">
        <v>1</v>
      </c>
      <c r="Q85" s="69">
        <v>42000</v>
      </c>
      <c r="R85" s="65">
        <f t="shared" si="9"/>
        <v>42000</v>
      </c>
      <c r="S85" s="155">
        <v>72</v>
      </c>
      <c r="T85" s="158" t="s">
        <v>78</v>
      </c>
      <c r="U85" s="145" t="s">
        <v>58</v>
      </c>
      <c r="V85" s="145">
        <v>1</v>
      </c>
      <c r="W85" s="146">
        <f>F85</f>
        <v>35000</v>
      </c>
      <c r="X85" s="142">
        <f t="shared" si="10"/>
        <v>35000</v>
      </c>
      <c r="Z85" s="1"/>
    </row>
    <row r="86" spans="1:26" ht="36.75" thickBot="1">
      <c r="A86" s="37">
        <v>73</v>
      </c>
      <c r="B86" s="40" t="s">
        <v>84</v>
      </c>
      <c r="C86" s="88" t="s">
        <v>58</v>
      </c>
      <c r="D86" s="88">
        <v>1</v>
      </c>
      <c r="E86" s="32">
        <v>190000</v>
      </c>
      <c r="F86" s="89">
        <f t="shared" si="7"/>
        <v>190000</v>
      </c>
      <c r="G86" s="51">
        <v>73</v>
      </c>
      <c r="H86" s="12" t="s">
        <v>84</v>
      </c>
      <c r="I86" s="10" t="s">
        <v>58</v>
      </c>
      <c r="J86" s="10">
        <v>1</v>
      </c>
      <c r="K86" s="16">
        <v>235000</v>
      </c>
      <c r="L86" s="15">
        <f t="shared" si="8"/>
        <v>235000</v>
      </c>
      <c r="M86" s="77">
        <v>73</v>
      </c>
      <c r="N86" s="82" t="s">
        <v>84</v>
      </c>
      <c r="O86" s="68" t="s">
        <v>58</v>
      </c>
      <c r="P86" s="68">
        <v>1</v>
      </c>
      <c r="Q86" s="69">
        <v>228000</v>
      </c>
      <c r="R86" s="65">
        <f t="shared" si="9"/>
        <v>228000</v>
      </c>
      <c r="S86" s="155">
        <v>73</v>
      </c>
      <c r="T86" s="158" t="s">
        <v>84</v>
      </c>
      <c r="U86" s="145" t="s">
        <v>58</v>
      </c>
      <c r="V86" s="145">
        <v>1</v>
      </c>
      <c r="W86" s="146">
        <f>L86</f>
        <v>235000</v>
      </c>
      <c r="X86" s="142">
        <f t="shared" si="10"/>
        <v>190000</v>
      </c>
      <c r="Z86" s="1"/>
    </row>
    <row r="87" spans="1:26" ht="24.75" thickBot="1">
      <c r="A87" s="37">
        <v>74</v>
      </c>
      <c r="B87" s="40" t="s">
        <v>79</v>
      </c>
      <c r="C87" s="88" t="s">
        <v>58</v>
      </c>
      <c r="D87" s="88">
        <v>1</v>
      </c>
      <c r="E87" s="32">
        <v>120000</v>
      </c>
      <c r="F87" s="89">
        <f t="shared" si="7"/>
        <v>120000</v>
      </c>
      <c r="G87" s="51">
        <v>74</v>
      </c>
      <c r="H87" s="12" t="s">
        <v>79</v>
      </c>
      <c r="I87" s="10" t="s">
        <v>58</v>
      </c>
      <c r="J87" s="10">
        <v>1</v>
      </c>
      <c r="K87" s="16">
        <v>130000</v>
      </c>
      <c r="L87" s="15">
        <f t="shared" si="8"/>
        <v>130000</v>
      </c>
      <c r="M87" s="77">
        <v>74</v>
      </c>
      <c r="N87" s="82" t="s">
        <v>79</v>
      </c>
      <c r="O87" s="68" t="s">
        <v>58</v>
      </c>
      <c r="P87" s="68">
        <v>1</v>
      </c>
      <c r="Q87" s="69">
        <v>144000</v>
      </c>
      <c r="R87" s="65">
        <f t="shared" si="9"/>
        <v>144000</v>
      </c>
      <c r="S87" s="155">
        <v>74</v>
      </c>
      <c r="T87" s="158" t="s">
        <v>79</v>
      </c>
      <c r="U87" s="145" t="s">
        <v>58</v>
      </c>
      <c r="V87" s="145">
        <v>1</v>
      </c>
      <c r="W87" s="146">
        <f>F87</f>
        <v>120000</v>
      </c>
      <c r="X87" s="142">
        <f t="shared" si="10"/>
        <v>120000</v>
      </c>
      <c r="Z87" s="1"/>
    </row>
    <row r="88" spans="1:26" ht="24.75" thickBot="1">
      <c r="A88" s="37">
        <v>75</v>
      </c>
      <c r="B88" s="40" t="s">
        <v>80</v>
      </c>
      <c r="C88" s="88" t="s">
        <v>58</v>
      </c>
      <c r="D88" s="88">
        <v>1</v>
      </c>
      <c r="E88" s="32">
        <v>12000</v>
      </c>
      <c r="F88" s="89">
        <f t="shared" si="7"/>
        <v>12000</v>
      </c>
      <c r="G88" s="51">
        <v>75</v>
      </c>
      <c r="H88" s="12" t="s">
        <v>80</v>
      </c>
      <c r="I88" s="10" t="s">
        <v>58</v>
      </c>
      <c r="J88" s="10">
        <v>1</v>
      </c>
      <c r="K88" s="16">
        <v>12500</v>
      </c>
      <c r="L88" s="15">
        <f t="shared" si="8"/>
        <v>12500</v>
      </c>
      <c r="M88" s="77">
        <v>75</v>
      </c>
      <c r="N88" s="82" t="s">
        <v>80</v>
      </c>
      <c r="O88" s="68" t="s">
        <v>58</v>
      </c>
      <c r="P88" s="68">
        <v>1</v>
      </c>
      <c r="Q88" s="69">
        <v>14400</v>
      </c>
      <c r="R88" s="65">
        <f t="shared" si="9"/>
        <v>14400</v>
      </c>
      <c r="S88" s="155">
        <v>75</v>
      </c>
      <c r="T88" s="158" t="s">
        <v>80</v>
      </c>
      <c r="U88" s="145" t="s">
        <v>58</v>
      </c>
      <c r="V88" s="145">
        <v>1</v>
      </c>
      <c r="W88" s="146">
        <f>L88</f>
        <v>12500</v>
      </c>
      <c r="X88" s="142">
        <f t="shared" si="10"/>
        <v>12000</v>
      </c>
      <c r="Z88" s="1"/>
    </row>
    <row r="89" spans="1:26" ht="15.75" thickBot="1">
      <c r="A89" s="39"/>
      <c r="B89" s="34" t="s">
        <v>61</v>
      </c>
      <c r="C89" s="35"/>
      <c r="D89" s="35"/>
      <c r="E89" s="36"/>
      <c r="F89" s="89">
        <f t="shared" si="7"/>
        <v>0</v>
      </c>
      <c r="G89" s="52"/>
      <c r="H89" s="53" t="s">
        <v>61</v>
      </c>
      <c r="I89" s="56"/>
      <c r="J89" s="56"/>
      <c r="K89" s="8"/>
      <c r="L89" s="15">
        <f t="shared" si="8"/>
        <v>0</v>
      </c>
      <c r="M89" s="79"/>
      <c r="N89" s="80" t="s">
        <v>61</v>
      </c>
      <c r="O89" s="75"/>
      <c r="P89" s="75"/>
      <c r="Q89" s="75"/>
      <c r="R89" s="65">
        <f t="shared" si="9"/>
        <v>0</v>
      </c>
      <c r="S89" s="156"/>
      <c r="T89" s="159"/>
      <c r="U89" s="152"/>
      <c r="V89" s="152"/>
      <c r="W89" s="152"/>
      <c r="X89" s="142">
        <f t="shared" si="10"/>
        <v>0</v>
      </c>
      <c r="Z89" s="1"/>
    </row>
    <row r="90" spans="1:26">
      <c r="A90" s="41"/>
      <c r="B90" s="38"/>
      <c r="C90" s="88"/>
      <c r="D90" s="88"/>
      <c r="E90" s="35"/>
      <c r="F90" s="89">
        <f t="shared" si="7"/>
        <v>0</v>
      </c>
      <c r="G90" s="13"/>
      <c r="H90" s="11"/>
      <c r="I90" s="14"/>
      <c r="J90" s="10"/>
      <c r="K90" s="8"/>
      <c r="L90" s="15">
        <f t="shared" si="8"/>
        <v>0</v>
      </c>
      <c r="M90" s="83"/>
      <c r="N90" s="78"/>
      <c r="O90" s="75"/>
      <c r="P90" s="75"/>
      <c r="Q90" s="75"/>
      <c r="R90" s="65">
        <f t="shared" si="9"/>
        <v>0</v>
      </c>
      <c r="S90" s="160"/>
      <c r="T90" s="159"/>
      <c r="U90" s="152"/>
      <c r="V90" s="152"/>
      <c r="W90" s="152"/>
      <c r="X90" s="142">
        <f t="shared" si="10"/>
        <v>0</v>
      </c>
      <c r="Z90" s="1"/>
    </row>
    <row r="91" spans="1:26" ht="15.75" thickBot="1">
      <c r="A91" s="124" t="s">
        <v>5</v>
      </c>
      <c r="B91" s="125"/>
      <c r="C91" s="125"/>
      <c r="D91" s="125"/>
      <c r="E91" s="125"/>
      <c r="F91" s="90">
        <f>SUM(F6:F90)</f>
        <v>1189697</v>
      </c>
      <c r="G91" s="126" t="s">
        <v>5</v>
      </c>
      <c r="H91" s="127"/>
      <c r="I91" s="127"/>
      <c r="J91" s="127"/>
      <c r="K91" s="127"/>
      <c r="L91" s="25">
        <f>SUM(L6:L90)</f>
        <v>1298200</v>
      </c>
      <c r="M91" s="128" t="s">
        <v>5</v>
      </c>
      <c r="N91" s="129"/>
      <c r="O91" s="129"/>
      <c r="P91" s="129"/>
      <c r="Q91" s="129"/>
      <c r="R91" s="84">
        <f>SUM(R6:R90)</f>
        <v>1412459</v>
      </c>
      <c r="S91" s="161" t="s">
        <v>4</v>
      </c>
      <c r="T91" s="162"/>
      <c r="U91" s="163"/>
      <c r="V91" s="163"/>
      <c r="W91" s="163"/>
      <c r="X91" s="164">
        <f>SUM(X6:X90)</f>
        <v>1189697</v>
      </c>
      <c r="Z91" s="1"/>
    </row>
    <row r="92" spans="1:26">
      <c r="B92" s="1"/>
      <c r="C92" s="2"/>
      <c r="D92" s="2"/>
      <c r="E92" s="2"/>
      <c r="F92" s="2"/>
      <c r="G92"/>
      <c r="H92" s="1"/>
      <c r="I92" s="2"/>
      <c r="J92" s="2"/>
      <c r="K92" s="2"/>
      <c r="L92" s="2"/>
      <c r="M92"/>
      <c r="N92" s="1"/>
      <c r="O92" s="1"/>
      <c r="P92" s="1"/>
      <c r="Q92" s="1"/>
      <c r="R92" s="1"/>
      <c r="S92" s="1"/>
      <c r="T92" s="1"/>
      <c r="U92" s="1"/>
    </row>
    <row r="93" spans="1:26"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26" ht="15.75" customHeight="1"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26" ht="15.75" customHeight="1">
      <c r="B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6" ht="15.75" customHeight="1"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2:26" ht="15.75" customHeight="1"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2:26" ht="15.75" customHeight="1"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2:26" ht="15.75" customHeight="1"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2:26" ht="15.75" customHeight="1"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2:26" ht="15.75" customHeight="1"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2:26" ht="15.75" customHeight="1"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2:26" ht="15.75" customHeight="1"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2:26" ht="15.75" customHeight="1"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2:26" ht="15.75" customHeight="1"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2:26" ht="15.75" customHeight="1"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2:26" ht="15.75" customHeight="1"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2:26" ht="15.75" customHeight="1"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2:26" ht="15.75" customHeight="1"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2:26" ht="15.75" customHeight="1"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2:26" ht="15.75" customHeight="1"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2:26" ht="15.75" customHeight="1"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2:26" ht="15.75" customHeight="1"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2:26" ht="15.75" customHeight="1"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2:26" ht="15.75" customHeight="1"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2:26" ht="15.75" customHeight="1"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2:26" ht="15.75" customHeight="1"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2:26" ht="15.75" customHeight="1"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2:26" ht="15.75" customHeight="1"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2:26" ht="15.75" customHeight="1"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2:26" ht="15.75" customHeight="1"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2:26" ht="15.75" customHeight="1"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2:26" ht="15.75" customHeight="1"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2:26" ht="15.75" customHeight="1"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2:26" ht="15.75" customHeight="1"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2:26" ht="15.75" customHeight="1"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2:26" ht="15.75" customHeight="1"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2:26" ht="15.75" customHeight="1"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2:26" ht="15.75" customHeight="1"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2:26" ht="15.75" customHeight="1"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2:26" ht="15.75" customHeight="1"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2:26" ht="15.75" customHeight="1"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2:26" ht="15.75" customHeight="1"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2:26" ht="15.75" customHeight="1"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2:26" ht="15.75" customHeight="1"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2:26" ht="15.75" customHeight="1"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2:26" ht="15.75" customHeight="1"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2:26" ht="15.75" customHeight="1"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2:26" ht="15.75" customHeight="1"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2:26" ht="15.75" customHeight="1"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2:26" ht="15.75" customHeight="1"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2:26" ht="15.75" customHeight="1"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2:26" ht="15.75" customHeight="1"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2:26" ht="15.75" customHeight="1"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2:26" ht="15.75" customHeight="1"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2:26" ht="15.75" customHeight="1"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2:26" ht="15.75" customHeight="1"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2:26" ht="15.75" customHeight="1"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2:26" ht="15.75" customHeight="1"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2:26" ht="15.75" customHeight="1"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2:26" ht="15.75" customHeight="1"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2:26" ht="15.75" customHeight="1"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2:26" ht="15.75" customHeight="1"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2:26" ht="15.75" customHeight="1"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2:26" ht="15.75" customHeight="1"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2:26" ht="15.75" customHeight="1"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2:26" ht="15.75" customHeight="1"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2:26" ht="15.75" customHeight="1"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2:26" ht="15.75" customHeight="1"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2:26" ht="15.75" customHeight="1"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2:26" ht="15.75" customHeight="1"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2:26" ht="15.75" customHeight="1"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2:26" ht="15.75" customHeight="1"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2:26" ht="15.75" customHeight="1"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2:26" ht="15.75" customHeight="1"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2:26" ht="15.75" customHeight="1"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2:26" ht="15.75" customHeight="1"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2:26" ht="15.75" customHeight="1"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2:26" ht="15.75" customHeight="1"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2:26" ht="15.75" customHeight="1"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2:26" ht="15.75" customHeight="1"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2:26" ht="15.75" customHeight="1"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2:26" ht="15.75" customHeight="1"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2:26" ht="15.75" customHeight="1"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2:26" ht="15.75" customHeight="1"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2:26" ht="15.75" customHeight="1"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2:26" ht="15.75" customHeight="1"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2:26" ht="15.75" customHeight="1"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2:26" ht="15.75" customHeight="1"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2:26" ht="15.75" customHeight="1"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2:26" ht="15.75" customHeight="1"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2:26" ht="15.75" customHeight="1"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2:26" ht="15.75" customHeight="1"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2:26" ht="15.75" customHeight="1"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2:26" ht="15.75" customHeight="1"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2:26" ht="15.75" customHeight="1"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2:26" ht="15.75" customHeight="1"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2:26" ht="15.75" customHeight="1"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2:26" ht="15.75" customHeight="1"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2:26" ht="15.75" customHeight="1"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2:26" ht="15.75" customHeight="1"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2:26" ht="15.75" customHeight="1"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2:26" ht="15.75" customHeight="1"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2:26" ht="15.75" customHeight="1"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2:26" ht="15.75" customHeight="1"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2:26" ht="15.75" customHeight="1"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2:26" ht="15.75" customHeight="1"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2:26" ht="15.75" customHeight="1"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2:26" ht="15.75" customHeight="1"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2:26" ht="15.75" customHeight="1"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2:26" ht="15.75" customHeight="1"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2:26" ht="15.75" customHeight="1"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2:26" ht="15.75" customHeight="1"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2:26" ht="15.75" customHeight="1"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2:26" ht="15.75" customHeight="1"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2:26" ht="15.75" customHeight="1"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2:26" ht="15.75" customHeight="1"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2:26" ht="15.75" customHeight="1"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2:26" ht="15.75" customHeight="1"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2:26" ht="15.75" customHeight="1"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2:26" ht="15.75" customHeight="1"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2:26" ht="15.75" customHeight="1"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2:26" ht="15.75" customHeight="1"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2:26" ht="15.75" customHeight="1"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2:26" ht="15.75" customHeight="1"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2:26" ht="15.75" customHeight="1"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2:26" ht="15.75" customHeight="1"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2:26" ht="15.75" customHeight="1"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2:26" ht="15.75" customHeight="1"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2:26" ht="15.75" customHeight="1"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2:26" ht="15.75" customHeight="1"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2:26" ht="15.75" customHeight="1"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2:26" ht="15.75" customHeight="1"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2:26" ht="15.75" customHeight="1"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2:26" ht="15.75" customHeight="1"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2:26" ht="15.75" customHeight="1"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2:26" ht="15.75" customHeight="1"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2:26" ht="15.75" customHeight="1"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2:26" ht="15.75" customHeight="1"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2:26" ht="15.75" customHeight="1"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2:26" ht="15.75" customHeight="1"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2:26" ht="15.75" customHeight="1"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2:26" ht="15.75" customHeight="1"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2:26" ht="15.75" customHeight="1"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2:26" ht="15.75" customHeight="1"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2:26" ht="15.75" customHeight="1"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2:26" ht="15.75" customHeight="1"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2:26" ht="15.75" customHeight="1"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2:26" ht="15.75" customHeight="1"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2:26" ht="15.75" customHeight="1"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2:26" ht="15.75" customHeight="1"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2:26" ht="15.75" customHeight="1"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2:26" ht="15.75" customHeight="1"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2:26" ht="15.75" customHeight="1"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2:26" ht="15.75" customHeight="1"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2:26" ht="15.75" customHeight="1"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2:26" ht="15.75" customHeight="1"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2:26" ht="15.75" customHeight="1"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2:26" ht="15.75" customHeight="1"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2:26" ht="15.75" customHeight="1"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2:26" ht="15.75" customHeight="1"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2:26" ht="15.75" customHeight="1"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2:26" ht="15.75" customHeight="1"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2:26" ht="15.75" customHeight="1"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2:26" ht="15.75" customHeight="1"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2:26" ht="15.75" customHeight="1"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2:26" ht="15.75" customHeight="1"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2:26" ht="15.75" customHeight="1"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2:26" ht="15.75" customHeight="1"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2:26" ht="15.75" customHeight="1"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2:26" ht="15.75" customHeight="1"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2:26" ht="15.75" customHeight="1"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2:26" ht="15.75" customHeight="1"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2:26" ht="15.75" customHeight="1"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2:26" ht="15.75" customHeight="1"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2:26" ht="15.75" customHeight="1"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2:26" ht="15.75" customHeight="1"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2:26" ht="15.75" customHeight="1"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2:26" ht="15.75" customHeight="1"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2:26" ht="15.75" customHeight="1"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2:26" ht="15.75" customHeight="1"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2:26" ht="15.75" customHeight="1"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2:26" ht="15.75" customHeight="1"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2:26" ht="15.75" customHeight="1"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2:26" ht="15.75" customHeight="1"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2:26" ht="15.75" customHeight="1"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2:26" ht="15.75" customHeight="1"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2:26" ht="15.75" customHeight="1"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2:26" ht="15.75" customHeight="1"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2:26" ht="15.75" customHeight="1"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2:26" ht="15.75" customHeight="1"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2:26" ht="15.75" customHeight="1"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2:26" ht="15.75" customHeight="1"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2:26" ht="15.75" customHeight="1"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2:26" ht="15.75" customHeight="1"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2:26" ht="15.75" customHeight="1"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2:26" ht="15.75" customHeight="1"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2:26" ht="15.75" customHeight="1"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2:26" ht="15.75" customHeight="1"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2:26" ht="15.75" customHeight="1"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2:26" ht="15.75" customHeight="1"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2:26" ht="15.75" customHeight="1"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2:26" ht="15.75" customHeight="1"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2:26" ht="15.75" customHeight="1"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2:26" ht="15.75" customHeight="1"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2:26" ht="15.75" customHeight="1"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2:26" ht="15.75" customHeight="1"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2:26" ht="15.75" customHeight="1"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2:26" ht="15.75" customHeight="1"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2:26" ht="15.75" customHeight="1"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2:26" ht="15.75" customHeight="1"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2:26" ht="15.75" customHeight="1"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2:26" ht="15.75" customHeight="1"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2:26" ht="15.75" customHeight="1"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2:26" ht="15.75" customHeight="1"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2:26" ht="15.75" customHeight="1"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2:26" ht="15.75" customHeight="1"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2:26" ht="15.75" customHeight="1"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2:26" ht="15.75" customHeight="1"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2:26" ht="15.75" customHeight="1"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2:26" ht="15.75" customHeight="1"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2:26" ht="15.75" customHeight="1"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2:26" ht="15.75" customHeight="1"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2:26" ht="15.75" customHeight="1"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2:26" ht="15.75" customHeight="1"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2:26" ht="15.75" customHeight="1"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2:26" ht="15.75" customHeight="1"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2:26" ht="15.75" customHeight="1"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2:26" ht="15.75" customHeight="1"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2:26" ht="15.75" customHeight="1"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2:26" ht="15.75" customHeight="1"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2:26" ht="15.75" customHeight="1"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2:26" ht="15.75" customHeight="1"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2:26" ht="15.75" customHeight="1"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2:26" ht="15.75" customHeight="1"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2:26" ht="15.75" customHeight="1"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2:26" ht="15.75" customHeight="1"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2:26" ht="15.75" customHeight="1"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2:26" ht="15.75" customHeight="1"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2:26" ht="15.75" customHeight="1"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2:26" ht="15.75" customHeight="1"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2:26" ht="15.75" customHeight="1"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2:26" ht="15.75" customHeight="1"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2:26" ht="15.75" customHeight="1"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2:26" ht="15.75" customHeight="1"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2:26" ht="15.75" customHeight="1"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2:26" ht="15.75" customHeight="1"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2:26" ht="15.75" customHeight="1"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2:26" ht="15.75" customHeight="1"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2:26" ht="15.75" customHeight="1"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2:26" ht="15.75" customHeight="1"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2:26" ht="15.75" customHeight="1"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2:26" ht="15.75" customHeight="1"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2:26" ht="15.75" customHeight="1"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2:26" ht="15.75" customHeight="1"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2:26" ht="15.75" customHeight="1"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2:26" ht="15.75" customHeight="1"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2:26" ht="15.75" customHeight="1"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2:26" ht="15.75" customHeight="1"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2:26" ht="15.75" customHeight="1"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2:26" ht="15.75" customHeight="1"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2:26" ht="15.75" customHeight="1"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2:26" ht="15.75" customHeight="1"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2:26" ht="15.75" customHeight="1"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2:26" ht="15.75" customHeight="1"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2:26" ht="15.75" customHeight="1"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2:26" ht="15.75" customHeight="1"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2:26" ht="15.75" customHeight="1"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2:26" ht="15.75" customHeight="1"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2:26" ht="15.75" customHeight="1"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2:26" ht="15.75" customHeight="1"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2:26" ht="15.75" customHeight="1"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2:26" ht="15.75" customHeight="1"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2:26" ht="15.75" customHeight="1"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2:26" ht="15.75" customHeight="1"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2:26" ht="15.75" customHeight="1"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2:26" ht="15.75" customHeight="1"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2:26" ht="15.75" customHeight="1"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2:26" ht="15.75" customHeight="1"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2:26" ht="15.75" customHeight="1"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2:26" ht="15.75" customHeight="1"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2:26" ht="15.75" customHeight="1"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2:26" ht="15.75" customHeight="1"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2:26" ht="15.75" customHeight="1"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2:26" ht="15.75" customHeight="1"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2:26" ht="15.75" customHeight="1"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2:26" ht="15.75" customHeight="1"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2:26" ht="15.75" customHeight="1"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2:26" ht="15.75" customHeight="1"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2:26" ht="15.75" customHeight="1"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2:26" ht="15.75" customHeight="1"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2:26" ht="15.75" customHeight="1"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2:26" ht="15.75" customHeight="1"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2:26" ht="15.75" customHeight="1"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2:26" ht="15.75" customHeight="1"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2:26" ht="15.75" customHeight="1"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2:26" ht="15.75" customHeight="1"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2:26" ht="15.75" customHeight="1"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2:26" ht="15.75" customHeight="1"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2:26" ht="15.75" customHeight="1"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2:26" ht="15.75" customHeight="1"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2:26" ht="15.75" customHeight="1"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2:26" ht="15.75" customHeight="1"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2:26" ht="15.75" customHeight="1"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2:26" ht="15.75" customHeight="1"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2:26" ht="15.75" customHeight="1"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2:26" ht="15.75" customHeight="1"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2:26" ht="15.75" customHeight="1"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2:26" ht="15.75" customHeight="1"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2:26" ht="15.75" customHeight="1"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2:26" ht="15.75" customHeight="1"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2:26" ht="15.75" customHeight="1"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2:26" ht="15.75" customHeight="1"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2:26" ht="15.75" customHeight="1"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2:26" ht="15.75" customHeight="1"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2:26" ht="15.75" customHeight="1"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2:26" ht="15.75" customHeight="1"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2:26" ht="15.75" customHeight="1"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2:26" ht="15.75" customHeight="1"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2:26" ht="15.75" customHeight="1"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2:26" ht="15.75" customHeight="1"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2:26" ht="15.75" customHeight="1"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2:26" ht="15.75" customHeight="1"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2:26" ht="15.75" customHeight="1"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2:26" ht="15.75" customHeight="1"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2:26" ht="15.75" customHeight="1"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2:26" ht="15.75" customHeight="1"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2:26" ht="15.75" customHeight="1"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2:26" ht="15.75" customHeight="1"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2:26" ht="15.75" customHeight="1"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2:26" ht="15.75" customHeight="1"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2:26" ht="15.75" customHeight="1"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2:26" ht="15.75" customHeight="1"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2:26" ht="15.75" customHeight="1"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2:26" ht="15.75" customHeight="1"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2:26" ht="15.75" customHeight="1"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2:26" ht="15.75" customHeight="1"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2:26" ht="15.75" customHeight="1"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2:26" ht="15.75" customHeight="1"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2:26" ht="15.75" customHeight="1"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2:26" ht="15.75" customHeight="1"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2:26" ht="15.75" customHeight="1"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2:26" ht="15.75" customHeight="1"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2:26" ht="15.75" customHeight="1"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2:26" ht="15.75" customHeight="1"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2:26" ht="15.75" customHeight="1"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2:26" ht="15.75" customHeight="1"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2:26" ht="15.75" customHeight="1"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2:26" ht="15.75" customHeight="1"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2:26" ht="15.75" customHeight="1"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2:26" ht="15.75" customHeight="1"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2:26" ht="15.75" customHeight="1"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2:26" ht="15.75" customHeight="1"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2:26" ht="15.75" customHeight="1"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2:26" ht="15.75" customHeight="1"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2:26" ht="15.75" customHeight="1"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2:26" ht="15.75" customHeight="1"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2:26" ht="15.75" customHeight="1"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2:26" ht="15.75" customHeight="1"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2:26" ht="15.75" customHeight="1"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2:26" ht="15.75" customHeight="1"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2:26" ht="15.75" customHeight="1"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2:26" ht="15.75" customHeight="1"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2:26" ht="15.75" customHeight="1"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2:26" ht="15.75" customHeight="1"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2:26" ht="15.75" customHeight="1"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2:26" ht="15.75" customHeight="1"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2:26" ht="15.75" customHeight="1"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2:26" ht="15.75" customHeight="1"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2:26" ht="15.75" customHeight="1"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2:26" ht="15.75" customHeight="1"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2:26" ht="15.75" customHeight="1"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2:26" ht="15.75" customHeight="1"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2:26" ht="15.75" customHeight="1"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2:26" ht="15.75" customHeight="1"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2:26" ht="15.75" customHeight="1"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2:26" ht="15.75" customHeight="1"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2:26" ht="15.75" customHeight="1"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2:26" ht="15.75" customHeight="1"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2:26" ht="15.75" customHeight="1"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2:26" ht="15.75" customHeight="1"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2:26" ht="15.75" customHeight="1"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2:26" ht="15.75" customHeight="1"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2:26" ht="15.75" customHeight="1"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2:26" ht="15.75" customHeight="1"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2:26" ht="15.75" customHeight="1"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2:26" ht="15.75" customHeight="1"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2:26" ht="15.75" customHeight="1"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2:26" ht="15.75" customHeight="1"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2:26" ht="15.75" customHeight="1"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2:26" ht="15.75" customHeight="1"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2:26" ht="15.75" customHeight="1"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2:26" ht="15.75" customHeight="1"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2:26" ht="15.75" customHeight="1"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2:26" ht="15.75" customHeight="1"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2:26" ht="15.75" customHeight="1"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2:26" ht="15.75" customHeight="1"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2:26" ht="15.75" customHeight="1"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2:26" ht="15.75" customHeight="1"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2:26" ht="15.75" customHeight="1"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2:26" ht="15.75" customHeight="1"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2:26" ht="15.75" customHeight="1"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2:26" ht="15.75" customHeight="1"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2:26" ht="15.75" customHeight="1"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2:26" ht="15.75" customHeight="1"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2:26" ht="15.75" customHeight="1"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2:26" ht="15.75" customHeight="1"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2:26" ht="15.75" customHeight="1"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2:26" ht="15.75" customHeight="1"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2:26" ht="15.75" customHeight="1"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2:26" ht="15.75" customHeight="1"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2:26" ht="15.75" customHeight="1"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2:26" ht="15.75" customHeight="1"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2:26" ht="15.75" customHeight="1"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2:26" ht="15.75" customHeight="1"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2:26" ht="15.75" customHeight="1"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2:26" ht="15.75" customHeight="1"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2:26" ht="15.75" customHeight="1"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2:26" ht="15.75" customHeight="1"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2:26" ht="15.75" customHeight="1"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2:26" ht="15.75" customHeight="1"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2:26" ht="15.75" customHeight="1"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2:26" ht="15.75" customHeight="1"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2:26" ht="15.75" customHeight="1"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2:26" ht="15.75" customHeight="1"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2:26" ht="15.75" customHeight="1"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2:26" ht="15.75" customHeight="1"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2:26" ht="15.75" customHeight="1"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2:26" ht="15.75" customHeight="1"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2:26" ht="15.75" customHeight="1"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2:26" ht="15.75" customHeight="1"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2:26" ht="15.75" customHeight="1"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2:26" ht="15.75" customHeight="1"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2:26" ht="15.75" customHeight="1"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2:26" ht="15.75" customHeight="1"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2:26" ht="15.75" customHeight="1"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2:26" ht="15.75" customHeight="1"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2:26" ht="15.75" customHeight="1"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2:26" ht="15.75" customHeight="1"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2:26" ht="15.75" customHeight="1"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2:26" ht="15.75" customHeight="1"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2:26" ht="15.75" customHeight="1"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2:26" ht="15.75" customHeight="1"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2:26" ht="15.75" customHeight="1"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2:26" ht="15.75" customHeight="1"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2:26" ht="15.75" customHeight="1"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2:26" ht="15.75" customHeight="1"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2:26" ht="15.75" customHeight="1"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2:26" ht="15.75" customHeight="1"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2:26" ht="15.75" customHeight="1"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2:26" ht="15.75" customHeight="1"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2:26" ht="15.75" customHeight="1"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2:26" ht="15.75" customHeight="1"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2:26" ht="15.75" customHeight="1"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2:26" ht="15.75" customHeight="1"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2:26" ht="15.75" customHeight="1"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2:26" ht="15.75" customHeight="1"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2:26" ht="15.75" customHeight="1"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2:26" ht="15.75" customHeight="1"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2:26" ht="15.75" customHeight="1"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2:26" ht="15.75" customHeight="1"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2:26" ht="15.75" customHeight="1"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2:26" ht="15.75" customHeight="1"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2:26" ht="15.75" customHeight="1"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2:26" ht="15.75" customHeight="1"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2:26" ht="15.75" customHeight="1"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2:26" ht="15.75" customHeight="1"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2:26" ht="15.75" customHeight="1"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2:26" ht="15.75" customHeight="1"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2:26" ht="15.75" customHeight="1"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2:26" ht="15.75" customHeight="1"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2:26" ht="15.75" customHeight="1"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2:26" ht="15.75" customHeight="1"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2:26" ht="15.75" customHeight="1"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2:26" ht="15.75" customHeight="1"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2:26" ht="15.75" customHeight="1"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2:26" ht="15.75" customHeight="1"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2:26" ht="15.75" customHeight="1"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2:26" ht="15.75" customHeight="1"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2:26" ht="15.75" customHeight="1"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2:26" ht="15.75" customHeight="1"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2:26" ht="15.75" customHeight="1"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2:26" ht="15.75" customHeight="1"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2:26" ht="15.75" customHeight="1"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2:26" ht="15.75" customHeight="1"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2:26" ht="15.75" customHeight="1"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2:26" ht="15.75" customHeight="1"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2:26" ht="15.75" customHeight="1"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2:26" ht="15.75" customHeight="1"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2:26" ht="15.75" customHeight="1"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2:26" ht="15.75" customHeight="1"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2:26" ht="15.75" customHeight="1"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2:26" ht="15.75" customHeight="1"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2:26" ht="15.75" customHeight="1"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2:26" ht="15.75" customHeight="1"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2:26" ht="15.75" customHeight="1"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2:26" ht="15.75" customHeight="1"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2:26" ht="15.75" customHeight="1"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2:26" ht="15.75" customHeight="1"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2:26" ht="15.75" customHeight="1"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2:26" ht="15.75" customHeight="1"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2:26" ht="15.75" customHeight="1"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2:26" ht="15.75" customHeight="1"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2:26" ht="15.75" customHeight="1"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2:26" ht="15.75" customHeight="1"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2:26" ht="15.75" customHeight="1"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2:26" ht="15.75" customHeight="1"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2:26" ht="15.75" customHeight="1"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2:26" ht="15.75" customHeight="1"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2:26" ht="15.75" customHeight="1"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2:26" ht="15.75" customHeight="1"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2:26" ht="15.75" customHeight="1"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2:26" ht="15.75" customHeight="1"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2:26" ht="15.75" customHeight="1"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2:26" ht="15.75" customHeight="1"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2:26" ht="15.75" customHeight="1"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2:26" ht="15.75" customHeight="1"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2:26" ht="15.75" customHeight="1"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2:26" ht="15.75" customHeight="1"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2:26" ht="15.75" customHeight="1"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2:26" ht="15.75" customHeight="1"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2:26" ht="15.75" customHeight="1"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2:26" ht="15.75" customHeight="1"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2:26" ht="15.75" customHeight="1"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2:26" ht="15.75" customHeight="1"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2:26" ht="15.75" customHeight="1"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2:26" ht="15.75" customHeight="1"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2:26" ht="15.75" customHeight="1"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2:26" ht="15.75" customHeight="1"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2:26" ht="15.75" customHeight="1"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2:26" ht="15.75" customHeight="1"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2:26" ht="15.75" customHeight="1"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2:26" ht="15.75" customHeight="1"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2:26" ht="15.75" customHeight="1"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2:26" ht="15.75" customHeight="1"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2:26" ht="15.75" customHeight="1"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2:26" ht="15.75" customHeight="1"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2:26" ht="15.75" customHeight="1"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2:26" ht="15.75" customHeight="1"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2:26" ht="15.75" customHeight="1"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2:26" ht="15.75" customHeight="1"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2:26" ht="15.75" customHeight="1"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2:26" ht="15.75" customHeight="1"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2:26" ht="15.75" customHeight="1"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2:26" ht="15.75" customHeight="1"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2:26" ht="15.75" customHeight="1"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2:26" ht="15.75" customHeight="1"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2:26" ht="15.75" customHeight="1"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2:26" ht="15.75" customHeight="1"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2:26" ht="15.75" customHeight="1"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2:26" ht="15.75" customHeight="1"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2:26" ht="15.75" customHeight="1"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2:26" ht="15.75" customHeight="1"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2:26" ht="15.75" customHeight="1"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2:26" ht="15.75" customHeight="1"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2:26" ht="15.75" customHeight="1"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2:26" ht="15.75" customHeight="1"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2:26" ht="15.75" customHeight="1"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2:26" ht="15.75" customHeight="1"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2:26" ht="15.75" customHeight="1"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2:26" ht="15.75" customHeight="1"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2:26" ht="15.75" customHeight="1"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2:26" ht="15.75" customHeight="1"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2:26" ht="15.75" customHeight="1"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2:26" ht="15.75" customHeight="1"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2:26" ht="15.75" customHeight="1"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2:26" ht="15.75" customHeight="1"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2:26" ht="15.75" customHeight="1"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2:26" ht="15.75" customHeight="1"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2:26" ht="15.75" customHeight="1"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2:26" ht="15.75" customHeight="1"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2:26" ht="15.75" customHeight="1"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2:26" ht="15.75" customHeight="1"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2:26" ht="15.75" customHeight="1"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2:26" ht="15.75" customHeight="1"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2:26" ht="15.75" customHeight="1"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2:26" ht="15.75" customHeight="1"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2:26" ht="15.75" customHeight="1"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2:26" ht="15.75" customHeight="1"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2:26" ht="15.75" customHeight="1"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2:26" ht="15.75" customHeight="1"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2:26" ht="15.75" customHeight="1"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2:26" ht="15.75" customHeight="1"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2:26" ht="15.75" customHeight="1"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2:26" ht="15.75" customHeight="1"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2:26" ht="15.75" customHeight="1"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2:26" ht="15.75" customHeight="1"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2:26" ht="15.75" customHeight="1"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2:26" ht="15.75" customHeight="1"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2:26" ht="15.75" customHeight="1"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2:26" ht="15.75" customHeight="1"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2:26" ht="15.75" customHeight="1"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2:26" ht="15.75" customHeight="1"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2:26" ht="15.75" customHeight="1"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2:26" ht="15.75" customHeight="1"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2:26" ht="15.75" customHeight="1"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2:26" ht="15.75" customHeight="1"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2:26" ht="15.75" customHeight="1"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2:26" ht="15.75" customHeight="1"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2:26" ht="15.75" customHeight="1"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2:26" ht="15.75" customHeight="1"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2:26" ht="15.75" customHeight="1"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2:26" ht="15.75" customHeight="1"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2:26" ht="15.75" customHeight="1"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2:26" ht="15.75" customHeight="1"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2:26" ht="15.75" customHeight="1"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2:26" ht="15.75" customHeight="1"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2:26" ht="15.75" customHeight="1"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2:26" ht="15.75" customHeight="1"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2:26" ht="15.75" customHeight="1"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2:26" ht="15.75" customHeight="1"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2:26" ht="15.75" customHeight="1"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2:26" ht="15.75" customHeight="1"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2:26" ht="15.75" customHeight="1"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2:26" ht="15.75" customHeight="1"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2:26" ht="15.75" customHeight="1"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2:26" ht="15.75" customHeight="1"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2:26" ht="15.75" customHeight="1"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2:26" ht="15.75" customHeight="1"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2:26" ht="15.75" customHeight="1"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2:26" ht="15.75" customHeight="1"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2:26" ht="15.75" customHeight="1"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2:26" ht="15.75" customHeight="1"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2:26" ht="15.75" customHeight="1"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2:26" ht="15.75" customHeight="1"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2:26" ht="15.75" customHeight="1"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2:26" ht="15.75" customHeight="1"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2:26" ht="15.75" customHeight="1"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2:26" ht="15.75" customHeight="1"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2:26" ht="15.75" customHeight="1"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2:26" ht="15.75" customHeight="1"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2:26" ht="15.75" customHeight="1"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2:26" ht="15.75" customHeight="1"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2:26" ht="15.75" customHeight="1"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2:26" ht="15.75" customHeight="1"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2:26" ht="15.75" customHeight="1"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2:26" ht="15.75" customHeight="1"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2:26" ht="15.75" customHeight="1"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2:26" ht="15.75" customHeight="1"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2:26" ht="15.75" customHeight="1"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2:26" ht="15.75" customHeight="1"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2:26" ht="15.75" customHeight="1"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2:26" ht="15.75" customHeight="1"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2:26" ht="15.75" customHeight="1"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2:26" ht="15.75" customHeight="1"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2:26" ht="15.75" customHeight="1"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2:26" ht="15.75" customHeight="1"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2:26" ht="15.75" customHeight="1"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2:26" ht="15.75" customHeight="1"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2:26" ht="15.75" customHeight="1"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2:26" ht="15.75" customHeight="1"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2:26" ht="15.75" customHeight="1"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2:26" ht="15.75" customHeight="1"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2:26" ht="15.75" customHeight="1"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2:26" ht="15.75" customHeight="1"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2:26" ht="15.75" customHeight="1"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2:26" ht="15.75" customHeight="1"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2:26" ht="15.75" customHeight="1"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2:26" ht="15.75" customHeight="1"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2:26" ht="15.75" customHeight="1"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2:26" ht="15.75" customHeight="1"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2:26" ht="15.75" customHeight="1"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2:26" ht="15.75" customHeight="1"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2:26" ht="15.75" customHeight="1"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2:26" ht="15.75" customHeight="1"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2:26" ht="15.75" customHeight="1"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2:26" ht="15.75" customHeight="1"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2:26" ht="15.75" customHeight="1"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2:26" ht="15.75" customHeight="1"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2:26" ht="15.75" customHeight="1"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2:26" ht="15.75" customHeight="1"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2:26" ht="15.75" customHeight="1"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2:26" ht="15.75" customHeight="1"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2:26" ht="15.75" customHeight="1"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2:26" ht="15.75" customHeight="1"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2:26" ht="15.75" customHeight="1"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2:26" ht="15.75" customHeight="1"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2:26" ht="15.75" customHeight="1"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2:26" ht="15.75" customHeight="1"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2:26" ht="15.75" customHeight="1"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2:26" ht="15.75" customHeight="1"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2:26" ht="15.75" customHeight="1"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2:26" ht="15.75" customHeight="1"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2:26" ht="15.75" customHeight="1"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2:26" ht="15.75" customHeight="1"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2:26" ht="15.75" customHeight="1"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2:26" ht="15.75" customHeight="1"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2:26" ht="15.75" customHeight="1"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2:26" ht="15.75" customHeight="1"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2:26" ht="15.75" customHeight="1"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2:26" ht="15.75" customHeight="1"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2:26" ht="15.75" customHeight="1"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2:26" ht="15.75" customHeight="1"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2:26" ht="15.75" customHeight="1"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2:26" ht="15.75" customHeight="1"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2:26" ht="15.75" customHeight="1"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2:26" ht="15.75" customHeight="1"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2:26" ht="15.75" customHeight="1"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2:26" ht="15.75" customHeight="1"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2:26" ht="15.75" customHeight="1"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2:26" ht="15.75" customHeight="1"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2:26" ht="15.75" customHeight="1"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2:26" ht="15.75" customHeight="1"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2:26" ht="15.75" customHeight="1"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2:26" ht="15.75" customHeight="1"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2:26" ht="15.75" customHeight="1"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2:26" ht="15.75" customHeight="1"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2:26" ht="15.75" customHeight="1"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2:26" ht="15.75" customHeight="1"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2:26" ht="15.75" customHeight="1"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2:26" ht="15.75" customHeight="1"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2:26" ht="15.75" customHeight="1"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2:26" ht="15.75" customHeight="1"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2:26" ht="15.75" customHeight="1"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2:26" ht="15.75" customHeight="1"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2:26" ht="15.75" customHeight="1"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2:26" ht="15.75" customHeight="1"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2:26" ht="15.75" customHeight="1"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2:26" ht="15.75" customHeight="1"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2:26" ht="15.75" customHeight="1"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2:26" ht="15.75" customHeight="1"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2:26" ht="15.75" customHeight="1"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2:26" ht="15.75" customHeight="1"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2:26" ht="15.75" customHeight="1"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2:26" ht="15.75" customHeight="1"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2:26" ht="15.75" customHeight="1"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2:26" ht="15.75" customHeight="1"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2:26" ht="15.75" customHeight="1"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2:26" ht="15.75" customHeight="1"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2:26" ht="15.75" customHeight="1"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2:26" ht="15.75" customHeight="1"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2:26" ht="15.75" customHeight="1"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2:26" ht="15.75" customHeight="1"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2:26" ht="15.75" customHeight="1"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2:26" ht="15.75" customHeight="1"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2:26" ht="15.75" customHeight="1"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2:26" ht="15.75" customHeight="1"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2:26" ht="15.75" customHeight="1"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2:26" ht="15.75" customHeight="1"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2:26" ht="15.75" customHeight="1"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2:26" ht="15.75" customHeight="1"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2:26" ht="15.75" customHeight="1"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2:26" ht="15.75" customHeight="1"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2:26" ht="15.75" customHeight="1"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2:26" ht="15.75" customHeight="1"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2:26" ht="15.75" customHeight="1"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2:26" ht="15.75" customHeight="1"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2:26" ht="15.75" customHeight="1"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2:26" ht="15.75" customHeight="1"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2:26" ht="15.75" customHeight="1"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2:26" ht="15.75" customHeight="1"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2:26" ht="15.75" customHeight="1"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2:26" ht="15.75" customHeight="1"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2:26" ht="15.75" customHeight="1"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2:26" ht="15.75" customHeight="1"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2:26" ht="15.75" customHeight="1"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2:26" ht="15.75" customHeight="1"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2:26" ht="15.75" customHeight="1"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2:26" ht="15.75" customHeight="1"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2:26" ht="15.75" customHeight="1"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2:26" ht="15.75" customHeight="1"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2:26" ht="15.75" customHeight="1"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2:26" ht="15.75" customHeight="1"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2:26" ht="15.75" customHeight="1"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2:26" ht="15.75" customHeight="1"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2:26" ht="15.75" customHeight="1"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2:26" ht="15.75" customHeight="1"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2:26" ht="15.75" customHeight="1"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2:26" ht="15.75" customHeight="1"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2:26" ht="15.75" customHeight="1"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2:26" ht="15.75" customHeight="1"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2:26" ht="15.75" customHeight="1"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2:26" ht="15.75" customHeight="1"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2:26" ht="15.75" customHeight="1"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2:26" ht="15.75" customHeight="1"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2:26" ht="15.75" customHeight="1"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2:26" ht="15.75" customHeight="1"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2:26" ht="15.75" customHeight="1"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2:26" ht="15.75" customHeight="1"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2:26" ht="15.75" customHeight="1"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2:26" ht="15.75" customHeight="1"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2:26" ht="15.75" customHeight="1"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2:26" ht="15.75" customHeight="1"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2:26" ht="15.75" customHeight="1"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2:26" ht="15.75" customHeight="1"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2:26" ht="15.75" customHeight="1"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2:26" ht="15.75" customHeight="1"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2:26" ht="15.75" customHeight="1"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2:26" ht="15.75" customHeight="1"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2:26" ht="15.75" customHeight="1"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2:26" ht="15.75" customHeight="1"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2:26" ht="15.75" customHeight="1"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2:26" ht="15.75" customHeight="1"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2:26" ht="15.75" customHeight="1"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2:26" ht="15.75" customHeight="1"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2:26" ht="15.75" customHeight="1"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2:26" ht="15.75" customHeight="1"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2:26" ht="15.75" customHeight="1"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2:26" ht="15.75" customHeight="1"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2:26" ht="15.75" customHeight="1"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2:26" ht="15.75" customHeight="1"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2:26" ht="15.75" customHeight="1"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2:26" ht="15.75" customHeight="1"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2:26" ht="15.75" customHeight="1"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2:26" ht="15.75" customHeight="1"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2:26" ht="15.75" customHeight="1"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2:26" ht="15.75" customHeight="1"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2:26" ht="15.75" customHeight="1"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2:26" ht="15.75" customHeight="1"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2:26" ht="15.75" customHeight="1"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2:26" ht="15.75" customHeight="1"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2:26" ht="15.75" customHeight="1"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2:26" ht="15.75" customHeight="1"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2:26" ht="15.75" customHeight="1"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2:26" ht="15.75" customHeight="1"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2:26" ht="15.75" customHeight="1"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2:26" ht="15.75" customHeight="1"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2:26" ht="15.75" customHeight="1"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2:26" ht="15.75" customHeight="1"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2:26" ht="15.75" customHeight="1"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2:26" ht="15.75" customHeight="1"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2:26" ht="15.75" customHeight="1"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2:26" ht="15.75" customHeight="1"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2:26" ht="15.75" customHeight="1"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2:26" ht="15.75" customHeight="1"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2:26" ht="15.75" customHeight="1"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2:26" ht="15.75" customHeight="1"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2:26" ht="15.75" customHeight="1"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2:26" ht="15.75" customHeight="1"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2:26" ht="15.75" customHeight="1"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2:26" ht="15.75" customHeight="1"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2:26" ht="15.75" customHeight="1"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2:26" ht="15.75" customHeight="1"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2:26" ht="15.75" customHeight="1"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2:26" ht="15.75" customHeight="1"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2:26" ht="15.75" customHeight="1"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2:26" ht="15.75" customHeight="1"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2:26" ht="15.75" customHeight="1"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2:26" ht="15.75" customHeight="1"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2:26" ht="15.75" customHeight="1"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2:26" ht="15.75" customHeight="1"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2:26" ht="15.75" customHeight="1"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2:26" ht="15.75" customHeight="1"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2:26" ht="15.75" customHeight="1"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2:26" ht="15.75" customHeight="1"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2:26" ht="15.75" customHeight="1"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2:26" ht="15.75" customHeight="1"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2:26" ht="15.75" customHeight="1"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2:26" ht="15.75" customHeight="1"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2:26" ht="15.75" customHeight="1"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2:26" ht="15.75" customHeight="1"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2:26" ht="15.75" customHeight="1"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2:26" ht="15.75" customHeight="1"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2:26" ht="15.75" customHeight="1"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2:26" ht="15.75" customHeight="1"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2:26" ht="15.75" customHeight="1"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2:26" ht="15.75" customHeight="1"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2:26" ht="15.75" customHeight="1"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2:26" ht="15.75" customHeight="1"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2:26" ht="15.75" customHeight="1"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2:26" ht="15.75" customHeight="1"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2:26" ht="15.75" customHeight="1"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2:26" ht="15.75" customHeight="1"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2:26" ht="15.75" customHeight="1"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2:26" ht="15.75" customHeight="1"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2:26" ht="15.75" customHeight="1"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2:26" ht="15.75" customHeight="1"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2:26" ht="15.75" customHeight="1"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2:26" ht="15.75" customHeight="1"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2:26" ht="15.75" customHeight="1"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2:26" ht="15.75" customHeight="1"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2:26" ht="15.75" customHeight="1"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2:26" ht="15.75" customHeight="1"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2:26" ht="15.75" customHeight="1"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2:26" ht="15.75" customHeight="1"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2:26" ht="15.75" customHeight="1"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2:26" ht="15.75" customHeight="1"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2:26" ht="15.75" customHeight="1"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2:26" ht="15.75" customHeight="1"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2:26" ht="15.75" customHeight="1"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2:26" ht="15.75" customHeight="1"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2:26" ht="15.75" customHeight="1"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2:26" ht="15.75" customHeight="1"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2:26" ht="15.75" customHeight="1"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2:26" ht="15.75" customHeight="1"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2:26" ht="15.75" customHeight="1"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2:26" ht="15.75" customHeight="1"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2:26" ht="15.75" customHeight="1"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2:26" ht="15.75" customHeight="1"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2:26" ht="15.75" customHeight="1"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2:26" ht="15.75" customHeight="1"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2:26" ht="15.75" customHeight="1"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2:26" ht="15.75" customHeight="1"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2:26" ht="15.75" customHeight="1"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2:26" ht="15.75" customHeight="1"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2:26" ht="15.75" customHeight="1"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2:26" ht="15.75" customHeight="1"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2:26" ht="15.75" customHeight="1"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2:26" ht="15.75" customHeight="1"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2:26" ht="15.75" customHeight="1"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2:26" ht="15.75" customHeight="1"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2:26" ht="15.75" customHeight="1"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2:26" ht="15.75" customHeight="1"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2:26" ht="15.75" customHeight="1"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2:26" ht="15.75" customHeight="1"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2:26" ht="15.75" customHeight="1"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2:26" ht="15.75" customHeight="1"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2:26" ht="15.75" customHeight="1"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2:26" ht="15.75" customHeight="1"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2:26" ht="15.75" customHeight="1"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  <row r="1001" spans="12:26" ht="15.75" customHeight="1"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</row>
    <row r="1002" spans="12:26" ht="15.75" customHeight="1"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</row>
    <row r="1003" spans="12:26" ht="15.75" customHeight="1"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</row>
    <row r="1004" spans="12:26" ht="15.75" customHeight="1"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</row>
    <row r="1005" spans="12:26" ht="15.75" customHeight="1"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</row>
    <row r="1006" spans="12:26" ht="15.75" customHeight="1"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</row>
    <row r="1007" spans="12:26" ht="15.75" customHeight="1"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</row>
    <row r="1008" spans="12:26" ht="15.75" customHeight="1"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</row>
    <row r="1009" spans="12:26" ht="15.75" customHeight="1"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</row>
    <row r="1010" spans="12:26" ht="15.75" customHeight="1"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</row>
    <row r="1011" spans="12:26" ht="15.75" customHeight="1"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</row>
    <row r="1012" spans="12:26" ht="15.75" customHeight="1"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</row>
    <row r="1013" spans="12:26" ht="15.75" customHeight="1"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</row>
    <row r="1014" spans="12:26" ht="15.75" customHeight="1"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</row>
    <row r="1015" spans="12:26" ht="15.75" customHeight="1"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</row>
    <row r="1016" spans="12:26" ht="15.75" customHeight="1"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</row>
    <row r="1017" spans="12:26" ht="15.75" customHeight="1"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</row>
    <row r="1018" spans="12:26" ht="15.75" customHeight="1"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</row>
    <row r="1019" spans="12:26" ht="15.75" customHeight="1"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</row>
    <row r="1020" spans="12:26" ht="15.75" customHeight="1"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</row>
    <row r="1021" spans="12:26" ht="15.75" customHeight="1"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</row>
    <row r="1022" spans="12:26" ht="15.75" customHeight="1"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</row>
    <row r="1023" spans="12:26" ht="15.75" customHeight="1"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</row>
    <row r="1024" spans="12:26" ht="15.75" customHeight="1"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</row>
    <row r="1025" spans="12:26" ht="15.75" customHeight="1"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</row>
    <row r="1026" spans="12:26" ht="15.75" customHeight="1"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</row>
    <row r="1027" spans="12:26" ht="15.75" customHeight="1"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</row>
    <row r="1028" spans="12:26" ht="15.75" customHeight="1"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</row>
    <row r="1029" spans="12:26" ht="15.75" customHeight="1"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</row>
    <row r="1030" spans="12:26" ht="15.75" customHeight="1"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</row>
    <row r="1031" spans="12:26" ht="15.75" customHeight="1"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</row>
    <row r="1032" spans="12:26" ht="15.75" customHeight="1"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</row>
    <row r="1033" spans="12:26" ht="15.75" customHeight="1"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</row>
    <row r="1034" spans="12:26" ht="15.75" customHeight="1"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</row>
    <row r="1035" spans="12:26" ht="15.75" customHeight="1"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</row>
    <row r="1036" spans="12:26" ht="15.75" customHeight="1"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</row>
    <row r="1037" spans="12:26" ht="15.75" customHeight="1"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</row>
    <row r="1038" spans="12:26" ht="15.75" customHeight="1"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</row>
    <row r="1039" spans="12:26" ht="15.75" customHeight="1"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</row>
    <row r="1040" spans="12:26" ht="15.75" customHeight="1"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</row>
    <row r="1041" spans="12:26" ht="15.75" customHeight="1"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</row>
    <row r="1042" spans="12:26" ht="15.75" customHeight="1"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</row>
    <row r="1043" spans="12:26" ht="15.75" customHeight="1"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</row>
    <row r="1044" spans="12:26" ht="15.75" customHeight="1"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</row>
    <row r="1045" spans="12:26" ht="15.75" customHeight="1"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</row>
    <row r="1046" spans="12:26" ht="15.75" customHeight="1"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</row>
    <row r="1047" spans="12:26" ht="15.75" customHeight="1"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</row>
    <row r="1048" spans="12:26" ht="15.75" customHeight="1"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</row>
    <row r="1049" spans="12:26" ht="15.75" customHeight="1"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</row>
    <row r="1050" spans="12:26" ht="15.75" customHeight="1"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</row>
    <row r="1051" spans="12:26" ht="15.75" customHeight="1"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</row>
    <row r="1052" spans="12:26" ht="15.75" customHeight="1"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</row>
    <row r="1053" spans="12:26" ht="15.75" customHeight="1"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</row>
    <row r="1054" spans="12:26" ht="15.75" customHeight="1"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</row>
    <row r="1055" spans="12:26" ht="15.75" customHeight="1"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</row>
    <row r="1056" spans="12:26" ht="15.75" customHeight="1"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</row>
    <row r="1057" spans="12:26" ht="15.75" customHeight="1"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</row>
    <row r="1058" spans="12:26" ht="15.75" customHeight="1"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</row>
    <row r="1059" spans="12:26" ht="15.75" customHeight="1"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</row>
    <row r="1060" spans="12:26" ht="15.75" customHeight="1"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</row>
    <row r="1061" spans="12:26" ht="15.75" customHeight="1"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</row>
    <row r="1062" spans="12:26" ht="15.75" customHeight="1"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</row>
    <row r="1063" spans="12:26" ht="15.75" customHeight="1"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</row>
    <row r="1064" spans="12:26" ht="15.75" customHeight="1"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</row>
    <row r="1065" spans="12:26" ht="15.75" customHeight="1"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</row>
    <row r="1066" spans="12:26" ht="15.75" customHeight="1"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</row>
    <row r="1067" spans="12:26" ht="15.75" customHeight="1"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</row>
    <row r="1068" spans="12:26" ht="15.75" customHeight="1"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</row>
    <row r="1069" spans="12:26" ht="15.75" customHeight="1"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</row>
    <row r="1070" spans="12:26" ht="15.75" customHeight="1"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</row>
    <row r="1071" spans="12:26" ht="15.75" customHeight="1"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</row>
    <row r="1072" spans="12:26" ht="15.75" customHeight="1"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</row>
    <row r="1073" spans="12:26" ht="15.75" customHeight="1"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</row>
  </sheetData>
  <mergeCells count="13">
    <mergeCell ref="S91:W91"/>
    <mergeCell ref="S4:X4"/>
    <mergeCell ref="A3:X3"/>
    <mergeCell ref="M2:X2"/>
    <mergeCell ref="A91:E91"/>
    <mergeCell ref="G91:K91"/>
    <mergeCell ref="M91:Q91"/>
    <mergeCell ref="A1:X1"/>
    <mergeCell ref="A2:E2"/>
    <mergeCell ref="G2:L2"/>
    <mergeCell ref="G4:L4"/>
    <mergeCell ref="M4:R4"/>
    <mergeCell ref="A4:F4"/>
  </mergeCells>
  <pageMargins left="0.7" right="0.7" top="0.75" bottom="0.75" header="0" footer="0"/>
  <pageSetup paperSize="9" orientation="portrait" r:id="rId1"/>
  <ignoredErrors>
    <ignoredError sqref="W23 W28:W29 W47 W60 W63:W64 W56 W86:W87" formula="1"/>
  </ignoredError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30EC7-0FA0-4878-8BB7-8F97C3BEDAF1}">
  <dimension ref="B1:H86"/>
  <sheetViews>
    <sheetView tabSelected="1" topLeftCell="A67" workbookViewId="0">
      <selection activeCell="K81" sqref="K81"/>
    </sheetView>
  </sheetViews>
  <sheetFormatPr baseColWidth="10" defaultRowHeight="30" customHeight="1"/>
  <cols>
    <col min="2" max="2" width="6.140625" customWidth="1"/>
    <col min="3" max="3" width="34" customWidth="1"/>
    <col min="5" max="5" width="8.5703125" customWidth="1"/>
    <col min="6" max="6" width="9.5703125" customWidth="1"/>
    <col min="7" max="7" width="13.140625" customWidth="1"/>
  </cols>
  <sheetData>
    <row r="1" spans="2:8" ht="30" customHeight="1" thickBot="1">
      <c r="B1" s="99" t="s">
        <v>56</v>
      </c>
      <c r="C1" s="100" t="s">
        <v>57</v>
      </c>
      <c r="D1" s="100" t="s">
        <v>1</v>
      </c>
      <c r="E1" s="100" t="s">
        <v>2</v>
      </c>
      <c r="F1" s="100" t="s">
        <v>3</v>
      </c>
      <c r="G1" s="101" t="s">
        <v>4</v>
      </c>
      <c r="H1" s="102" t="s">
        <v>83</v>
      </c>
    </row>
    <row r="2" spans="2:8" ht="30" customHeight="1">
      <c r="B2" s="91">
        <v>1</v>
      </c>
      <c r="C2" s="92" t="s">
        <v>11</v>
      </c>
      <c r="D2" s="93" t="s">
        <v>58</v>
      </c>
      <c r="E2" s="93">
        <v>1</v>
      </c>
      <c r="F2" s="94">
        <v>9351</v>
      </c>
      <c r="G2" s="94">
        <f>F2*E2</f>
        <v>9351</v>
      </c>
      <c r="H2" s="95">
        <v>93131608</v>
      </c>
    </row>
    <row r="3" spans="2:8" ht="30" customHeight="1">
      <c r="B3" s="96">
        <v>2</v>
      </c>
      <c r="C3" s="26" t="s">
        <v>12</v>
      </c>
      <c r="D3" s="27" t="s">
        <v>58</v>
      </c>
      <c r="E3" s="27">
        <v>1</v>
      </c>
      <c r="F3" s="28">
        <v>6200</v>
      </c>
      <c r="G3" s="28">
        <f t="shared" ref="G3:G66" si="0">F3*E3</f>
        <v>6200</v>
      </c>
      <c r="H3" s="97">
        <v>93131608</v>
      </c>
    </row>
    <row r="4" spans="2:8" ht="30" customHeight="1">
      <c r="B4" s="96">
        <v>3</v>
      </c>
      <c r="C4" s="26" t="s">
        <v>13</v>
      </c>
      <c r="D4" s="27" t="s">
        <v>58</v>
      </c>
      <c r="E4" s="27">
        <v>1</v>
      </c>
      <c r="F4" s="28">
        <v>8500</v>
      </c>
      <c r="G4" s="28">
        <f t="shared" si="0"/>
        <v>8500</v>
      </c>
      <c r="H4" s="97">
        <v>93131608</v>
      </c>
    </row>
    <row r="5" spans="2:8" ht="30" customHeight="1">
      <c r="B5" s="96">
        <v>4</v>
      </c>
      <c r="C5" s="26" t="s">
        <v>14</v>
      </c>
      <c r="D5" s="27" t="s">
        <v>58</v>
      </c>
      <c r="E5" s="27">
        <v>1</v>
      </c>
      <c r="F5" s="28">
        <v>4500</v>
      </c>
      <c r="G5" s="28">
        <f t="shared" si="0"/>
        <v>4500</v>
      </c>
      <c r="H5" s="97">
        <v>93131608</v>
      </c>
    </row>
    <row r="6" spans="2:8" ht="30" customHeight="1">
      <c r="B6" s="96">
        <v>5</v>
      </c>
      <c r="C6" s="26" t="s">
        <v>15</v>
      </c>
      <c r="D6" s="27" t="s">
        <v>58</v>
      </c>
      <c r="E6" s="27">
        <v>1</v>
      </c>
      <c r="F6" s="28">
        <v>5500</v>
      </c>
      <c r="G6" s="28">
        <f t="shared" si="0"/>
        <v>5500</v>
      </c>
      <c r="H6" s="97">
        <v>93131608</v>
      </c>
    </row>
    <row r="7" spans="2:8" ht="30" customHeight="1">
      <c r="B7" s="96">
        <v>6</v>
      </c>
      <c r="C7" s="26" t="s">
        <v>16</v>
      </c>
      <c r="D7" s="27" t="s">
        <v>58</v>
      </c>
      <c r="E7" s="27">
        <v>1</v>
      </c>
      <c r="F7" s="28">
        <v>7500</v>
      </c>
      <c r="G7" s="28">
        <f t="shared" si="0"/>
        <v>7500</v>
      </c>
      <c r="H7" s="97">
        <v>93131608</v>
      </c>
    </row>
    <row r="8" spans="2:8" ht="30" customHeight="1">
      <c r="B8" s="96">
        <v>7</v>
      </c>
      <c r="C8" s="26" t="s">
        <v>17</v>
      </c>
      <c r="D8" s="27" t="s">
        <v>58</v>
      </c>
      <c r="E8" s="27">
        <v>1</v>
      </c>
      <c r="F8" s="28">
        <v>6500</v>
      </c>
      <c r="G8" s="28">
        <f t="shared" si="0"/>
        <v>6500</v>
      </c>
      <c r="H8" s="97">
        <v>93131608</v>
      </c>
    </row>
    <row r="9" spans="2:8" ht="30" customHeight="1">
      <c r="B9" s="96">
        <v>8</v>
      </c>
      <c r="C9" s="26" t="s">
        <v>18</v>
      </c>
      <c r="D9" s="27" t="s">
        <v>58</v>
      </c>
      <c r="E9" s="27">
        <v>1</v>
      </c>
      <c r="F9" s="28">
        <v>6500</v>
      </c>
      <c r="G9" s="28">
        <f t="shared" si="0"/>
        <v>6500</v>
      </c>
      <c r="H9" s="97">
        <v>93131608</v>
      </c>
    </row>
    <row r="10" spans="2:8" ht="30" customHeight="1">
      <c r="B10" s="96">
        <v>9</v>
      </c>
      <c r="C10" s="26" t="s">
        <v>19</v>
      </c>
      <c r="D10" s="27" t="s">
        <v>58</v>
      </c>
      <c r="E10" s="27">
        <v>1</v>
      </c>
      <c r="F10" s="28">
        <v>6500</v>
      </c>
      <c r="G10" s="28">
        <f t="shared" si="0"/>
        <v>6500</v>
      </c>
      <c r="H10" s="97">
        <v>93131608</v>
      </c>
    </row>
    <row r="11" spans="2:8" ht="30" customHeight="1">
      <c r="B11" s="96">
        <v>10</v>
      </c>
      <c r="C11" s="26" t="s">
        <v>20</v>
      </c>
      <c r="D11" s="27" t="s">
        <v>58</v>
      </c>
      <c r="E11" s="27">
        <v>1</v>
      </c>
      <c r="F11" s="28">
        <v>12500</v>
      </c>
      <c r="G11" s="28">
        <f t="shared" si="0"/>
        <v>12500</v>
      </c>
      <c r="H11" s="97">
        <v>93131608</v>
      </c>
    </row>
    <row r="12" spans="2:8" ht="30" customHeight="1">
      <c r="B12" s="96">
        <v>11</v>
      </c>
      <c r="C12" s="26" t="s">
        <v>21</v>
      </c>
      <c r="D12" s="27" t="s">
        <v>58</v>
      </c>
      <c r="E12" s="27">
        <v>1</v>
      </c>
      <c r="F12" s="28">
        <v>12500</v>
      </c>
      <c r="G12" s="28">
        <f t="shared" si="0"/>
        <v>12500</v>
      </c>
      <c r="H12" s="97">
        <v>93131608</v>
      </c>
    </row>
    <row r="13" spans="2:8" ht="30" customHeight="1">
      <c r="B13" s="96">
        <v>12</v>
      </c>
      <c r="C13" s="26" t="s">
        <v>22</v>
      </c>
      <c r="D13" s="27" t="s">
        <v>58</v>
      </c>
      <c r="E13" s="27">
        <v>1</v>
      </c>
      <c r="F13" s="28">
        <v>12500</v>
      </c>
      <c r="G13" s="28">
        <f t="shared" si="0"/>
        <v>12500</v>
      </c>
      <c r="H13" s="97">
        <v>93131608</v>
      </c>
    </row>
    <row r="14" spans="2:8" ht="30" customHeight="1">
      <c r="B14" s="96">
        <v>13</v>
      </c>
      <c r="C14" s="26" t="s">
        <v>23</v>
      </c>
      <c r="D14" s="27" t="s">
        <v>58</v>
      </c>
      <c r="E14" s="27">
        <v>1</v>
      </c>
      <c r="F14" s="28">
        <v>6500</v>
      </c>
      <c r="G14" s="28">
        <f t="shared" si="0"/>
        <v>6500</v>
      </c>
      <c r="H14" s="97">
        <v>93131608</v>
      </c>
    </row>
    <row r="15" spans="2:8" ht="30" customHeight="1">
      <c r="B15" s="96">
        <v>14</v>
      </c>
      <c r="C15" s="26" t="s">
        <v>24</v>
      </c>
      <c r="D15" s="27" t="s">
        <v>58</v>
      </c>
      <c r="E15" s="27">
        <v>1</v>
      </c>
      <c r="F15" s="28">
        <v>4800</v>
      </c>
      <c r="G15" s="28">
        <f t="shared" si="0"/>
        <v>4800</v>
      </c>
      <c r="H15" s="97">
        <v>93131608</v>
      </c>
    </row>
    <row r="16" spans="2:8" ht="30" customHeight="1">
      <c r="B16" s="96">
        <v>15</v>
      </c>
      <c r="C16" s="26" t="s">
        <v>25</v>
      </c>
      <c r="D16" s="27" t="s">
        <v>58</v>
      </c>
      <c r="E16" s="27">
        <v>1</v>
      </c>
      <c r="F16" s="28">
        <v>7500</v>
      </c>
      <c r="G16" s="28">
        <f t="shared" si="0"/>
        <v>7500</v>
      </c>
      <c r="H16" s="97">
        <v>93131608</v>
      </c>
    </row>
    <row r="17" spans="2:8" ht="30" customHeight="1">
      <c r="B17" s="96">
        <v>16</v>
      </c>
      <c r="C17" s="26" t="s">
        <v>26</v>
      </c>
      <c r="D17" s="27" t="s">
        <v>58</v>
      </c>
      <c r="E17" s="27">
        <v>1</v>
      </c>
      <c r="F17" s="28">
        <v>7500</v>
      </c>
      <c r="G17" s="28">
        <f t="shared" si="0"/>
        <v>7500</v>
      </c>
      <c r="H17" s="97">
        <v>93131608</v>
      </c>
    </row>
    <row r="18" spans="2:8" ht="30" customHeight="1">
      <c r="B18" s="96">
        <v>17</v>
      </c>
      <c r="C18" s="26" t="s">
        <v>27</v>
      </c>
      <c r="D18" s="27" t="s">
        <v>58</v>
      </c>
      <c r="E18" s="27">
        <v>1</v>
      </c>
      <c r="F18" s="28">
        <v>7500</v>
      </c>
      <c r="G18" s="28">
        <f t="shared" si="0"/>
        <v>7500</v>
      </c>
      <c r="H18" s="97">
        <v>93131608</v>
      </c>
    </row>
    <row r="19" spans="2:8" ht="30" customHeight="1">
      <c r="B19" s="96">
        <v>18</v>
      </c>
      <c r="C19" s="26" t="s">
        <v>28</v>
      </c>
      <c r="D19" s="27" t="s">
        <v>58</v>
      </c>
      <c r="E19" s="27">
        <v>1</v>
      </c>
      <c r="F19" s="28">
        <v>9500</v>
      </c>
      <c r="G19" s="28">
        <f t="shared" si="0"/>
        <v>9500</v>
      </c>
      <c r="H19" s="97">
        <v>93131608</v>
      </c>
    </row>
    <row r="20" spans="2:8" ht="30" customHeight="1">
      <c r="B20" s="96">
        <v>19</v>
      </c>
      <c r="C20" s="26" t="s">
        <v>29</v>
      </c>
      <c r="D20" s="27" t="s">
        <v>58</v>
      </c>
      <c r="E20" s="27">
        <v>1</v>
      </c>
      <c r="F20" s="28">
        <v>5500</v>
      </c>
      <c r="G20" s="28">
        <f t="shared" si="0"/>
        <v>5500</v>
      </c>
      <c r="H20" s="97">
        <v>93131608</v>
      </c>
    </row>
    <row r="21" spans="2:8" ht="30" customHeight="1">
      <c r="B21" s="96">
        <v>20</v>
      </c>
      <c r="C21" s="26" t="s">
        <v>30</v>
      </c>
      <c r="D21" s="27" t="s">
        <v>58</v>
      </c>
      <c r="E21" s="27">
        <v>1</v>
      </c>
      <c r="F21" s="28">
        <v>7500</v>
      </c>
      <c r="G21" s="28">
        <f t="shared" si="0"/>
        <v>7500</v>
      </c>
      <c r="H21" s="97">
        <v>93131608</v>
      </c>
    </row>
    <row r="22" spans="2:8" ht="30" customHeight="1">
      <c r="B22" s="96">
        <v>21</v>
      </c>
      <c r="C22" s="26" t="s">
        <v>31</v>
      </c>
      <c r="D22" s="27" t="s">
        <v>58</v>
      </c>
      <c r="E22" s="27">
        <v>1</v>
      </c>
      <c r="F22" s="28">
        <v>12500</v>
      </c>
      <c r="G22" s="28">
        <f t="shared" si="0"/>
        <v>12500</v>
      </c>
      <c r="H22" s="97">
        <v>93131608</v>
      </c>
    </row>
    <row r="23" spans="2:8" ht="30" customHeight="1">
      <c r="B23" s="96">
        <v>22</v>
      </c>
      <c r="C23" s="26" t="s">
        <v>32</v>
      </c>
      <c r="D23" s="27" t="s">
        <v>58</v>
      </c>
      <c r="E23" s="27">
        <v>1</v>
      </c>
      <c r="F23" s="28">
        <v>8500</v>
      </c>
      <c r="G23" s="28">
        <f t="shared" si="0"/>
        <v>8500</v>
      </c>
      <c r="H23" s="97">
        <v>93131608</v>
      </c>
    </row>
    <row r="24" spans="2:8" ht="30" customHeight="1">
      <c r="B24" s="96">
        <v>23</v>
      </c>
      <c r="C24" s="26" t="s">
        <v>33</v>
      </c>
      <c r="D24" s="27" t="s">
        <v>58</v>
      </c>
      <c r="E24" s="27">
        <v>1</v>
      </c>
      <c r="F24" s="28">
        <v>15500</v>
      </c>
      <c r="G24" s="28">
        <f t="shared" si="0"/>
        <v>15500</v>
      </c>
      <c r="H24" s="97">
        <v>93131608</v>
      </c>
    </row>
    <row r="25" spans="2:8" ht="30" customHeight="1">
      <c r="B25" s="96">
        <v>24</v>
      </c>
      <c r="C25" s="26" t="s">
        <v>34</v>
      </c>
      <c r="D25" s="27" t="s">
        <v>58</v>
      </c>
      <c r="E25" s="27">
        <v>1</v>
      </c>
      <c r="F25" s="28">
        <v>18500</v>
      </c>
      <c r="G25" s="28">
        <f t="shared" si="0"/>
        <v>18500</v>
      </c>
      <c r="H25" s="97">
        <v>93131608</v>
      </c>
    </row>
    <row r="26" spans="2:8" ht="30" customHeight="1">
      <c r="B26" s="96">
        <v>25</v>
      </c>
      <c r="C26" s="26" t="s">
        <v>59</v>
      </c>
      <c r="D26" s="27" t="s">
        <v>58</v>
      </c>
      <c r="E26" s="27">
        <v>1</v>
      </c>
      <c r="F26" s="28">
        <v>18500</v>
      </c>
      <c r="G26" s="28">
        <f t="shared" si="0"/>
        <v>18500</v>
      </c>
      <c r="H26" s="97">
        <v>93131608</v>
      </c>
    </row>
    <row r="27" spans="2:8" ht="30" customHeight="1">
      <c r="B27" s="96">
        <v>26</v>
      </c>
      <c r="C27" s="26" t="s">
        <v>35</v>
      </c>
      <c r="D27" s="27" t="s">
        <v>58</v>
      </c>
      <c r="E27" s="27">
        <v>1</v>
      </c>
      <c r="F27" s="28">
        <v>22500</v>
      </c>
      <c r="G27" s="28">
        <f t="shared" si="0"/>
        <v>22500</v>
      </c>
      <c r="H27" s="97">
        <v>93131608</v>
      </c>
    </row>
    <row r="28" spans="2:8" ht="30" customHeight="1">
      <c r="B28" s="96">
        <v>27</v>
      </c>
      <c r="C28" s="26" t="s">
        <v>36</v>
      </c>
      <c r="D28" s="27" t="s">
        <v>58</v>
      </c>
      <c r="E28" s="27">
        <v>1</v>
      </c>
      <c r="F28" s="28">
        <v>18500</v>
      </c>
      <c r="G28" s="28">
        <f t="shared" si="0"/>
        <v>18500</v>
      </c>
      <c r="H28" s="97">
        <v>93131608</v>
      </c>
    </row>
    <row r="29" spans="2:8" ht="30" customHeight="1">
      <c r="B29" s="96">
        <v>28</v>
      </c>
      <c r="C29" s="26" t="s">
        <v>37</v>
      </c>
      <c r="D29" s="27" t="s">
        <v>58</v>
      </c>
      <c r="E29" s="27">
        <v>1</v>
      </c>
      <c r="F29" s="28">
        <v>8500</v>
      </c>
      <c r="G29" s="28">
        <f t="shared" si="0"/>
        <v>8500</v>
      </c>
      <c r="H29" s="97">
        <v>93131608</v>
      </c>
    </row>
    <row r="30" spans="2:8" ht="30" customHeight="1">
      <c r="B30" s="96">
        <v>29</v>
      </c>
      <c r="C30" s="26" t="s">
        <v>38</v>
      </c>
      <c r="D30" s="27" t="s">
        <v>58</v>
      </c>
      <c r="E30" s="27">
        <v>1</v>
      </c>
      <c r="F30" s="28">
        <v>12500</v>
      </c>
      <c r="G30" s="28">
        <f t="shared" si="0"/>
        <v>12500</v>
      </c>
      <c r="H30" s="97">
        <v>93131608</v>
      </c>
    </row>
    <row r="31" spans="2:8" ht="30" customHeight="1">
      <c r="B31" s="96">
        <v>30</v>
      </c>
      <c r="C31" s="26" t="s">
        <v>39</v>
      </c>
      <c r="D31" s="27" t="s">
        <v>58</v>
      </c>
      <c r="E31" s="27">
        <v>1</v>
      </c>
      <c r="F31" s="28">
        <v>7500</v>
      </c>
      <c r="G31" s="28">
        <f t="shared" si="0"/>
        <v>7500</v>
      </c>
      <c r="H31" s="97">
        <v>93131608</v>
      </c>
    </row>
    <row r="32" spans="2:8" ht="30" customHeight="1">
      <c r="B32" s="96">
        <v>31</v>
      </c>
      <c r="C32" s="26" t="s">
        <v>40</v>
      </c>
      <c r="D32" s="27" t="s">
        <v>58</v>
      </c>
      <c r="E32" s="27">
        <v>1</v>
      </c>
      <c r="F32" s="28">
        <v>7500</v>
      </c>
      <c r="G32" s="28">
        <f t="shared" si="0"/>
        <v>7500</v>
      </c>
      <c r="H32" s="97">
        <v>93131608</v>
      </c>
    </row>
    <row r="33" spans="2:8" ht="30" customHeight="1">
      <c r="B33" s="96">
        <v>32</v>
      </c>
      <c r="C33" s="26" t="s">
        <v>41</v>
      </c>
      <c r="D33" s="27" t="s">
        <v>58</v>
      </c>
      <c r="E33" s="27">
        <v>1</v>
      </c>
      <c r="F33" s="28">
        <v>8500</v>
      </c>
      <c r="G33" s="28">
        <f t="shared" si="0"/>
        <v>8500</v>
      </c>
      <c r="H33" s="97">
        <v>93131608</v>
      </c>
    </row>
    <row r="34" spans="2:8" ht="30" customHeight="1">
      <c r="B34" s="96">
        <v>33</v>
      </c>
      <c r="C34" s="26" t="s">
        <v>42</v>
      </c>
      <c r="D34" s="27" t="s">
        <v>58</v>
      </c>
      <c r="E34" s="27">
        <v>1</v>
      </c>
      <c r="F34" s="28">
        <v>12500</v>
      </c>
      <c r="G34" s="28">
        <f t="shared" si="0"/>
        <v>12500</v>
      </c>
      <c r="H34" s="97">
        <v>93131608</v>
      </c>
    </row>
    <row r="35" spans="2:8" ht="30" customHeight="1">
      <c r="B35" s="96">
        <v>34</v>
      </c>
      <c r="C35" s="26" t="s">
        <v>43</v>
      </c>
      <c r="D35" s="27" t="s">
        <v>58</v>
      </c>
      <c r="E35" s="27">
        <v>1</v>
      </c>
      <c r="F35" s="28">
        <v>6500</v>
      </c>
      <c r="G35" s="28">
        <f t="shared" si="0"/>
        <v>6500</v>
      </c>
      <c r="H35" s="97">
        <v>93131608</v>
      </c>
    </row>
    <row r="36" spans="2:8" ht="30" customHeight="1">
      <c r="B36" s="96">
        <v>35</v>
      </c>
      <c r="C36" s="26" t="s">
        <v>86</v>
      </c>
      <c r="D36" s="27" t="s">
        <v>58</v>
      </c>
      <c r="E36" s="27">
        <v>1</v>
      </c>
      <c r="F36" s="28">
        <v>3500</v>
      </c>
      <c r="G36" s="28">
        <f t="shared" si="0"/>
        <v>3500</v>
      </c>
      <c r="H36" s="97">
        <v>93131608</v>
      </c>
    </row>
    <row r="37" spans="2:8" ht="30" customHeight="1">
      <c r="B37" s="96">
        <v>36</v>
      </c>
      <c r="C37" s="26" t="s">
        <v>87</v>
      </c>
      <c r="D37" s="27" t="s">
        <v>58</v>
      </c>
      <c r="E37" s="27">
        <v>1</v>
      </c>
      <c r="F37" s="28">
        <v>5500</v>
      </c>
      <c r="G37" s="28">
        <f t="shared" si="0"/>
        <v>5500</v>
      </c>
      <c r="H37" s="97">
        <v>93131608</v>
      </c>
    </row>
    <row r="38" spans="2:8" ht="30" customHeight="1">
      <c r="B38" s="96">
        <v>37</v>
      </c>
      <c r="C38" s="26" t="s">
        <v>88</v>
      </c>
      <c r="D38" s="27" t="s">
        <v>58</v>
      </c>
      <c r="E38" s="27">
        <v>1</v>
      </c>
      <c r="F38" s="28">
        <v>5500</v>
      </c>
      <c r="G38" s="28">
        <f t="shared" si="0"/>
        <v>5500</v>
      </c>
      <c r="H38" s="97">
        <v>93131608</v>
      </c>
    </row>
    <row r="39" spans="2:8" ht="30" customHeight="1">
      <c r="B39" s="96">
        <v>38</v>
      </c>
      <c r="C39" s="26" t="s">
        <v>89</v>
      </c>
      <c r="D39" s="27" t="s">
        <v>58</v>
      </c>
      <c r="E39" s="27">
        <v>1</v>
      </c>
      <c r="F39" s="28">
        <v>3500</v>
      </c>
      <c r="G39" s="28">
        <f t="shared" si="0"/>
        <v>3500</v>
      </c>
      <c r="H39" s="97">
        <v>93131608</v>
      </c>
    </row>
    <row r="40" spans="2:8" ht="30" customHeight="1">
      <c r="B40" s="96">
        <v>39</v>
      </c>
      <c r="C40" s="26" t="s">
        <v>44</v>
      </c>
      <c r="D40" s="27" t="s">
        <v>58</v>
      </c>
      <c r="E40" s="27">
        <v>1</v>
      </c>
      <c r="F40" s="28">
        <v>3500</v>
      </c>
      <c r="G40" s="28">
        <f t="shared" si="0"/>
        <v>3500</v>
      </c>
      <c r="H40" s="97">
        <v>93131608</v>
      </c>
    </row>
    <row r="41" spans="2:8" ht="30" customHeight="1">
      <c r="B41" s="96">
        <v>40</v>
      </c>
      <c r="C41" s="26" t="s">
        <v>91</v>
      </c>
      <c r="D41" s="27" t="s">
        <v>58</v>
      </c>
      <c r="E41" s="27">
        <v>1</v>
      </c>
      <c r="F41" s="28">
        <v>5500</v>
      </c>
      <c r="G41" s="28">
        <f t="shared" si="0"/>
        <v>5500</v>
      </c>
      <c r="H41" s="97">
        <v>93131608</v>
      </c>
    </row>
    <row r="42" spans="2:8" ht="30" customHeight="1">
      <c r="B42" s="96">
        <v>41</v>
      </c>
      <c r="C42" s="26" t="s">
        <v>92</v>
      </c>
      <c r="D42" s="27" t="s">
        <v>58</v>
      </c>
      <c r="E42" s="27">
        <v>1</v>
      </c>
      <c r="F42" s="28">
        <v>6500</v>
      </c>
      <c r="G42" s="28">
        <f t="shared" si="0"/>
        <v>6500</v>
      </c>
      <c r="H42" s="97">
        <v>93131608</v>
      </c>
    </row>
    <row r="43" spans="2:8" ht="30" customHeight="1">
      <c r="B43" s="96">
        <v>42</v>
      </c>
      <c r="C43" s="26" t="s">
        <v>93</v>
      </c>
      <c r="D43" s="27" t="s">
        <v>58</v>
      </c>
      <c r="E43" s="27">
        <v>1</v>
      </c>
      <c r="F43" s="28">
        <v>6500</v>
      </c>
      <c r="G43" s="28">
        <f t="shared" si="0"/>
        <v>6500</v>
      </c>
      <c r="H43" s="97">
        <v>93131608</v>
      </c>
    </row>
    <row r="44" spans="2:8" ht="30" customHeight="1">
      <c r="B44" s="96">
        <v>43</v>
      </c>
      <c r="C44" s="26" t="s">
        <v>94</v>
      </c>
      <c r="D44" s="27" t="s">
        <v>58</v>
      </c>
      <c r="E44" s="27">
        <v>1</v>
      </c>
      <c r="F44" s="28">
        <v>5500</v>
      </c>
      <c r="G44" s="28">
        <f t="shared" si="0"/>
        <v>5500</v>
      </c>
      <c r="H44" s="97">
        <v>93131608</v>
      </c>
    </row>
    <row r="45" spans="2:8" ht="30" customHeight="1">
      <c r="B45" s="96">
        <v>44</v>
      </c>
      <c r="C45" s="26" t="s">
        <v>95</v>
      </c>
      <c r="D45" s="27" t="s">
        <v>58</v>
      </c>
      <c r="E45" s="27">
        <v>1</v>
      </c>
      <c r="F45" s="28">
        <v>5500</v>
      </c>
      <c r="G45" s="28">
        <f t="shared" si="0"/>
        <v>5500</v>
      </c>
      <c r="H45" s="97">
        <v>93131608</v>
      </c>
    </row>
    <row r="46" spans="2:8" ht="30" customHeight="1">
      <c r="B46" s="96">
        <v>45</v>
      </c>
      <c r="C46" s="26" t="s">
        <v>45</v>
      </c>
      <c r="D46" s="27" t="s">
        <v>58</v>
      </c>
      <c r="E46" s="27">
        <v>1</v>
      </c>
      <c r="F46" s="28">
        <v>3500</v>
      </c>
      <c r="G46" s="28">
        <f t="shared" si="0"/>
        <v>3500</v>
      </c>
      <c r="H46" s="97">
        <v>93131608</v>
      </c>
    </row>
    <row r="47" spans="2:8" ht="30" customHeight="1">
      <c r="B47" s="96">
        <v>46</v>
      </c>
      <c r="C47" s="26" t="s">
        <v>46</v>
      </c>
      <c r="D47" s="27" t="s">
        <v>58</v>
      </c>
      <c r="E47" s="27">
        <v>1</v>
      </c>
      <c r="F47" s="28">
        <v>1200</v>
      </c>
      <c r="G47" s="28">
        <f t="shared" si="0"/>
        <v>1200</v>
      </c>
      <c r="H47" s="97">
        <v>93131608</v>
      </c>
    </row>
    <row r="48" spans="2:8" ht="30" customHeight="1">
      <c r="B48" s="96">
        <v>47</v>
      </c>
      <c r="C48" s="26" t="s">
        <v>47</v>
      </c>
      <c r="D48" s="27" t="s">
        <v>58</v>
      </c>
      <c r="E48" s="27">
        <v>1</v>
      </c>
      <c r="F48" s="28">
        <v>4800</v>
      </c>
      <c r="G48" s="28">
        <f t="shared" si="0"/>
        <v>4800</v>
      </c>
      <c r="H48" s="97">
        <v>93131608</v>
      </c>
    </row>
    <row r="49" spans="2:8" ht="30" customHeight="1">
      <c r="B49" s="96">
        <v>48</v>
      </c>
      <c r="C49" s="26" t="s">
        <v>90</v>
      </c>
      <c r="D49" s="27" t="s">
        <v>58</v>
      </c>
      <c r="E49" s="27">
        <v>1</v>
      </c>
      <c r="F49" s="28">
        <v>5500</v>
      </c>
      <c r="G49" s="28">
        <f t="shared" si="0"/>
        <v>5500</v>
      </c>
      <c r="H49" s="97">
        <v>93131608</v>
      </c>
    </row>
    <row r="50" spans="2:8" ht="30" customHeight="1">
      <c r="B50" s="96">
        <v>49</v>
      </c>
      <c r="C50" s="26" t="s">
        <v>48</v>
      </c>
      <c r="D50" s="27" t="s">
        <v>58</v>
      </c>
      <c r="E50" s="27">
        <v>1</v>
      </c>
      <c r="F50" s="28">
        <v>8500</v>
      </c>
      <c r="G50" s="28">
        <f t="shared" si="0"/>
        <v>8500</v>
      </c>
      <c r="H50" s="97">
        <v>93131608</v>
      </c>
    </row>
    <row r="51" spans="2:8" ht="30" customHeight="1">
      <c r="B51" s="96">
        <v>50</v>
      </c>
      <c r="C51" s="26" t="s">
        <v>49</v>
      </c>
      <c r="D51" s="27" t="s">
        <v>58</v>
      </c>
      <c r="E51" s="27">
        <v>1</v>
      </c>
      <c r="F51" s="28">
        <v>12500</v>
      </c>
      <c r="G51" s="28">
        <f t="shared" si="0"/>
        <v>12500</v>
      </c>
      <c r="H51" s="97">
        <v>93131608</v>
      </c>
    </row>
    <row r="52" spans="2:8" ht="30" customHeight="1">
      <c r="B52" s="96">
        <v>51</v>
      </c>
      <c r="C52" s="26" t="s">
        <v>60</v>
      </c>
      <c r="D52" s="27" t="s">
        <v>58</v>
      </c>
      <c r="E52" s="27">
        <v>1</v>
      </c>
      <c r="F52" s="28">
        <v>7500</v>
      </c>
      <c r="G52" s="28">
        <f t="shared" si="0"/>
        <v>7500</v>
      </c>
      <c r="H52" s="97">
        <v>93131608</v>
      </c>
    </row>
    <row r="53" spans="2:8" ht="30" customHeight="1">
      <c r="B53" s="96">
        <v>52</v>
      </c>
      <c r="C53" s="26" t="s">
        <v>85</v>
      </c>
      <c r="D53" s="27" t="s">
        <v>58</v>
      </c>
      <c r="E53" s="27">
        <v>1</v>
      </c>
      <c r="F53" s="28">
        <v>24000</v>
      </c>
      <c r="G53" s="28">
        <f t="shared" si="0"/>
        <v>24000</v>
      </c>
      <c r="H53" s="97">
        <v>93131608</v>
      </c>
    </row>
    <row r="54" spans="2:8" ht="30" customHeight="1">
      <c r="B54" s="96">
        <v>53</v>
      </c>
      <c r="C54" s="26" t="s">
        <v>96</v>
      </c>
      <c r="D54" s="27" t="s">
        <v>58</v>
      </c>
      <c r="E54" s="27">
        <v>1</v>
      </c>
      <c r="F54" s="28">
        <v>4800</v>
      </c>
      <c r="G54" s="28">
        <f t="shared" si="0"/>
        <v>4800</v>
      </c>
      <c r="H54" s="97">
        <v>93131608</v>
      </c>
    </row>
    <row r="55" spans="2:8" ht="30" customHeight="1">
      <c r="B55" s="96">
        <v>54</v>
      </c>
      <c r="C55" s="26" t="s">
        <v>97</v>
      </c>
      <c r="D55" s="27" t="s">
        <v>58</v>
      </c>
      <c r="E55" s="27">
        <v>1</v>
      </c>
      <c r="F55" s="28">
        <v>3200</v>
      </c>
      <c r="G55" s="28">
        <f t="shared" si="0"/>
        <v>3200</v>
      </c>
      <c r="H55" s="97">
        <v>93131608</v>
      </c>
    </row>
    <row r="56" spans="2:8" ht="30" customHeight="1">
      <c r="B56" s="96">
        <v>55</v>
      </c>
      <c r="C56" s="26" t="s">
        <v>50</v>
      </c>
      <c r="D56" s="27" t="s">
        <v>58</v>
      </c>
      <c r="E56" s="27">
        <v>1</v>
      </c>
      <c r="F56" s="28">
        <v>12500</v>
      </c>
      <c r="G56" s="28">
        <f t="shared" si="0"/>
        <v>12500</v>
      </c>
      <c r="H56" s="97">
        <v>93131608</v>
      </c>
    </row>
    <row r="57" spans="2:8" ht="30" customHeight="1">
      <c r="B57" s="96">
        <v>56</v>
      </c>
      <c r="C57" s="26" t="s">
        <v>51</v>
      </c>
      <c r="D57" s="27" t="s">
        <v>58</v>
      </c>
      <c r="E57" s="27">
        <v>1</v>
      </c>
      <c r="F57" s="28">
        <v>22500</v>
      </c>
      <c r="G57" s="28">
        <f t="shared" si="0"/>
        <v>22500</v>
      </c>
      <c r="H57" s="97">
        <v>93131608</v>
      </c>
    </row>
    <row r="58" spans="2:8" ht="30" customHeight="1">
      <c r="B58" s="96">
        <v>57</v>
      </c>
      <c r="C58" s="26" t="s">
        <v>52</v>
      </c>
      <c r="D58" s="27" t="s">
        <v>58</v>
      </c>
      <c r="E58" s="27">
        <v>1</v>
      </c>
      <c r="F58" s="28">
        <v>25500</v>
      </c>
      <c r="G58" s="28">
        <f t="shared" si="0"/>
        <v>25500</v>
      </c>
      <c r="H58" s="97">
        <v>93131608</v>
      </c>
    </row>
    <row r="59" spans="2:8" ht="30" customHeight="1">
      <c r="B59" s="96">
        <v>58</v>
      </c>
      <c r="C59" s="26" t="s">
        <v>53</v>
      </c>
      <c r="D59" s="27" t="s">
        <v>58</v>
      </c>
      <c r="E59" s="27">
        <v>1</v>
      </c>
      <c r="F59" s="28">
        <v>30500</v>
      </c>
      <c r="G59" s="28">
        <f t="shared" si="0"/>
        <v>30500</v>
      </c>
      <c r="H59" s="97">
        <v>93131608</v>
      </c>
    </row>
    <row r="60" spans="2:8" ht="30" customHeight="1">
      <c r="B60" s="96">
        <v>59</v>
      </c>
      <c r="C60" s="26" t="s">
        <v>54</v>
      </c>
      <c r="D60" s="27" t="s">
        <v>58</v>
      </c>
      <c r="E60" s="27">
        <v>1</v>
      </c>
      <c r="F60" s="28">
        <v>18500</v>
      </c>
      <c r="G60" s="28">
        <f t="shared" si="0"/>
        <v>18500</v>
      </c>
      <c r="H60" s="97">
        <v>93131608</v>
      </c>
    </row>
    <row r="61" spans="2:8" ht="80.25" customHeight="1">
      <c r="B61" s="96">
        <v>60</v>
      </c>
      <c r="C61" s="26" t="s">
        <v>55</v>
      </c>
      <c r="D61" s="27" t="s">
        <v>58</v>
      </c>
      <c r="E61" s="27">
        <v>1</v>
      </c>
      <c r="F61" s="28">
        <v>25500</v>
      </c>
      <c r="G61" s="28">
        <f t="shared" si="0"/>
        <v>25500</v>
      </c>
      <c r="H61" s="97">
        <v>93131608</v>
      </c>
    </row>
    <row r="62" spans="2:8" ht="19.5" customHeight="1">
      <c r="B62" s="103"/>
      <c r="C62" s="104" t="s">
        <v>61</v>
      </c>
      <c r="D62" s="105"/>
      <c r="E62" s="105"/>
      <c r="F62" s="106"/>
      <c r="G62" s="6">
        <f t="shared" si="0"/>
        <v>0</v>
      </c>
      <c r="H62" s="107"/>
    </row>
    <row r="63" spans="2:8" ht="18" customHeight="1">
      <c r="B63" s="103"/>
      <c r="C63" s="104" t="s">
        <v>67</v>
      </c>
      <c r="D63" s="105"/>
      <c r="E63" s="105"/>
      <c r="F63" s="106"/>
      <c r="G63" s="6">
        <f t="shared" si="0"/>
        <v>0</v>
      </c>
      <c r="H63" s="107"/>
    </row>
    <row r="64" spans="2:8" ht="96.75" customHeight="1">
      <c r="B64" s="98">
        <v>61</v>
      </c>
      <c r="C64" s="29" t="s">
        <v>63</v>
      </c>
      <c r="D64" s="27" t="s">
        <v>58</v>
      </c>
      <c r="E64" s="27">
        <v>1</v>
      </c>
      <c r="F64" s="28">
        <v>15500</v>
      </c>
      <c r="G64" s="28">
        <f t="shared" si="0"/>
        <v>15500</v>
      </c>
      <c r="H64" s="97">
        <v>93131608</v>
      </c>
    </row>
    <row r="65" spans="2:8" ht="96.75" customHeight="1">
      <c r="B65" s="98">
        <f>B64+1</f>
        <v>62</v>
      </c>
      <c r="C65" s="29" t="s">
        <v>64</v>
      </c>
      <c r="D65" s="27" t="s">
        <v>58</v>
      </c>
      <c r="E65" s="27">
        <v>1</v>
      </c>
      <c r="F65" s="28">
        <v>15500</v>
      </c>
      <c r="G65" s="28">
        <f t="shared" si="0"/>
        <v>15500</v>
      </c>
      <c r="H65" s="97">
        <v>93131608</v>
      </c>
    </row>
    <row r="66" spans="2:8" ht="108.75" customHeight="1">
      <c r="B66" s="98">
        <f>B65+1</f>
        <v>63</v>
      </c>
      <c r="C66" s="29" t="s">
        <v>65</v>
      </c>
      <c r="D66" s="27" t="s">
        <v>58</v>
      </c>
      <c r="E66" s="27">
        <v>1</v>
      </c>
      <c r="F66" s="28">
        <v>15500</v>
      </c>
      <c r="G66" s="28">
        <f t="shared" si="0"/>
        <v>15500</v>
      </c>
      <c r="H66" s="97">
        <v>93131608</v>
      </c>
    </row>
    <row r="67" spans="2:8" ht="97.5" customHeight="1">
      <c r="B67" s="98">
        <f>B66+1</f>
        <v>64</v>
      </c>
      <c r="C67" s="29" t="s">
        <v>66</v>
      </c>
      <c r="D67" s="27" t="s">
        <v>58</v>
      </c>
      <c r="E67" s="27">
        <v>1</v>
      </c>
      <c r="F67" s="28">
        <v>15500</v>
      </c>
      <c r="G67" s="28">
        <f t="shared" ref="G67:G85" si="1">F67*E67</f>
        <v>15500</v>
      </c>
      <c r="H67" s="97">
        <v>93131608</v>
      </c>
    </row>
    <row r="68" spans="2:8" ht="18" customHeight="1">
      <c r="B68" s="108"/>
      <c r="C68" s="104" t="s">
        <v>61</v>
      </c>
      <c r="D68" s="105"/>
      <c r="E68" s="105"/>
      <c r="F68" s="106"/>
      <c r="G68" s="6">
        <f t="shared" si="1"/>
        <v>0</v>
      </c>
      <c r="H68" s="107"/>
    </row>
    <row r="69" spans="2:8" ht="18.75" customHeight="1">
      <c r="B69" s="108"/>
      <c r="C69" s="104" t="s">
        <v>68</v>
      </c>
      <c r="D69" s="105"/>
      <c r="E69" s="105"/>
      <c r="F69" s="106"/>
      <c r="G69" s="6">
        <f t="shared" si="1"/>
        <v>0</v>
      </c>
      <c r="H69" s="107"/>
    </row>
    <row r="70" spans="2:8" ht="74.25" customHeight="1">
      <c r="B70" s="98">
        <v>65</v>
      </c>
      <c r="C70" s="29" t="s">
        <v>69</v>
      </c>
      <c r="D70" s="27" t="s">
        <v>58</v>
      </c>
      <c r="E70" s="27">
        <v>1</v>
      </c>
      <c r="F70" s="28">
        <v>19481</v>
      </c>
      <c r="G70" s="28">
        <f t="shared" si="1"/>
        <v>19481</v>
      </c>
      <c r="H70" s="97">
        <v>93131608</v>
      </c>
    </row>
    <row r="71" spans="2:8" ht="72" customHeight="1">
      <c r="B71" s="98">
        <v>66</v>
      </c>
      <c r="C71" s="29" t="s">
        <v>70</v>
      </c>
      <c r="D71" s="27" t="s">
        <v>58</v>
      </c>
      <c r="E71" s="27">
        <v>1</v>
      </c>
      <c r="F71" s="28">
        <v>19481</v>
      </c>
      <c r="G71" s="28">
        <f t="shared" si="1"/>
        <v>19481</v>
      </c>
      <c r="H71" s="97">
        <v>93131608</v>
      </c>
    </row>
    <row r="72" spans="2:8" ht="88.5" customHeight="1">
      <c r="B72" s="98">
        <v>67</v>
      </c>
      <c r="C72" s="29" t="s">
        <v>71</v>
      </c>
      <c r="D72" s="27" t="s">
        <v>58</v>
      </c>
      <c r="E72" s="27">
        <v>1</v>
      </c>
      <c r="F72" s="28">
        <v>17923</v>
      </c>
      <c r="G72" s="28">
        <f t="shared" si="1"/>
        <v>17923</v>
      </c>
      <c r="H72" s="97">
        <v>93131608</v>
      </c>
    </row>
    <row r="73" spans="2:8" ht="18.75" customHeight="1">
      <c r="B73" s="108"/>
      <c r="C73" s="104" t="s">
        <v>61</v>
      </c>
      <c r="D73" s="105"/>
      <c r="E73" s="105"/>
      <c r="F73" s="106"/>
      <c r="G73" s="6">
        <f t="shared" si="1"/>
        <v>0</v>
      </c>
      <c r="H73" s="107"/>
    </row>
    <row r="74" spans="2:8" ht="17.25" customHeight="1">
      <c r="B74" s="108"/>
      <c r="C74" s="104" t="s">
        <v>72</v>
      </c>
      <c r="D74" s="105"/>
      <c r="E74" s="105"/>
      <c r="F74" s="106"/>
      <c r="G74" s="6">
        <f t="shared" si="1"/>
        <v>0</v>
      </c>
      <c r="H74" s="107"/>
    </row>
    <row r="75" spans="2:8" ht="111.75" customHeight="1">
      <c r="B75" s="98">
        <v>68</v>
      </c>
      <c r="C75" s="30" t="s">
        <v>73</v>
      </c>
      <c r="D75" s="27" t="s">
        <v>58</v>
      </c>
      <c r="E75" s="27">
        <v>1</v>
      </c>
      <c r="F75" s="28">
        <v>35500</v>
      </c>
      <c r="G75" s="28">
        <f t="shared" si="1"/>
        <v>35500</v>
      </c>
      <c r="H75" s="97">
        <v>93131608</v>
      </c>
    </row>
    <row r="76" spans="2:8" ht="96" customHeight="1">
      <c r="B76" s="98">
        <v>69</v>
      </c>
      <c r="C76" s="29" t="s">
        <v>74</v>
      </c>
      <c r="D76" s="27" t="s">
        <v>58</v>
      </c>
      <c r="E76" s="27">
        <v>1</v>
      </c>
      <c r="F76" s="28">
        <v>35500</v>
      </c>
      <c r="G76" s="28">
        <f t="shared" si="1"/>
        <v>35500</v>
      </c>
      <c r="H76" s="97">
        <v>93131608</v>
      </c>
    </row>
    <row r="77" spans="2:8" ht="102.75" customHeight="1">
      <c r="B77" s="98">
        <f t="shared" ref="B77" si="2">B76+1</f>
        <v>70</v>
      </c>
      <c r="C77" s="29" t="s">
        <v>75</v>
      </c>
      <c r="D77" s="27" t="s">
        <v>58</v>
      </c>
      <c r="E77" s="27">
        <v>1</v>
      </c>
      <c r="F77" s="28">
        <v>39500</v>
      </c>
      <c r="G77" s="28">
        <f t="shared" si="1"/>
        <v>39500</v>
      </c>
      <c r="H77" s="97">
        <v>93131608</v>
      </c>
    </row>
    <row r="78" spans="2:8" ht="21" customHeight="1">
      <c r="B78" s="108"/>
      <c r="C78" s="104" t="s">
        <v>61</v>
      </c>
      <c r="D78" s="105"/>
      <c r="E78" s="105"/>
      <c r="F78" s="106"/>
      <c r="G78" s="6">
        <f t="shared" si="1"/>
        <v>0</v>
      </c>
      <c r="H78" s="107"/>
    </row>
    <row r="79" spans="2:8" ht="20.25" customHeight="1">
      <c r="B79" s="108"/>
      <c r="C79" s="104" t="s">
        <v>76</v>
      </c>
      <c r="D79" s="105"/>
      <c r="E79" s="105"/>
      <c r="F79" s="106"/>
      <c r="G79" s="6">
        <f t="shared" si="1"/>
        <v>0</v>
      </c>
      <c r="H79" s="107"/>
    </row>
    <row r="80" spans="2:8" ht="52.5" customHeight="1">
      <c r="B80" s="98">
        <v>71</v>
      </c>
      <c r="C80" s="30" t="s">
        <v>98</v>
      </c>
      <c r="D80" s="27" t="s">
        <v>58</v>
      </c>
      <c r="E80" s="27">
        <v>1</v>
      </c>
      <c r="F80" s="28">
        <v>8961</v>
      </c>
      <c r="G80" s="28">
        <f t="shared" si="1"/>
        <v>8961</v>
      </c>
      <c r="H80" s="97">
        <v>93131608</v>
      </c>
    </row>
    <row r="81" spans="2:8" ht="40.5" customHeight="1">
      <c r="B81" s="98">
        <v>72</v>
      </c>
      <c r="C81" s="30" t="s">
        <v>78</v>
      </c>
      <c r="D81" s="27" t="s">
        <v>58</v>
      </c>
      <c r="E81" s="27">
        <v>1</v>
      </c>
      <c r="F81" s="28">
        <v>35000</v>
      </c>
      <c r="G81" s="28">
        <f t="shared" si="1"/>
        <v>35000</v>
      </c>
      <c r="H81" s="97">
        <v>93131608</v>
      </c>
    </row>
    <row r="82" spans="2:8" ht="55.5" customHeight="1">
      <c r="B82" s="98">
        <v>73</v>
      </c>
      <c r="C82" s="30" t="s">
        <v>84</v>
      </c>
      <c r="D82" s="27" t="s">
        <v>58</v>
      </c>
      <c r="E82" s="27">
        <v>1</v>
      </c>
      <c r="F82" s="28">
        <v>190000</v>
      </c>
      <c r="G82" s="28">
        <f t="shared" si="1"/>
        <v>190000</v>
      </c>
      <c r="H82" s="97">
        <v>93131608</v>
      </c>
    </row>
    <row r="83" spans="2:8" ht="40.5" customHeight="1">
      <c r="B83" s="98">
        <v>74</v>
      </c>
      <c r="C83" s="30" t="s">
        <v>79</v>
      </c>
      <c r="D83" s="27" t="s">
        <v>58</v>
      </c>
      <c r="E83" s="27">
        <v>1</v>
      </c>
      <c r="F83" s="28">
        <v>120000</v>
      </c>
      <c r="G83" s="28">
        <f t="shared" si="1"/>
        <v>120000</v>
      </c>
      <c r="H83" s="97">
        <v>93131608</v>
      </c>
    </row>
    <row r="84" spans="2:8" ht="34.5" customHeight="1">
      <c r="B84" s="98">
        <v>75</v>
      </c>
      <c r="C84" s="30" t="s">
        <v>80</v>
      </c>
      <c r="D84" s="27" t="s">
        <v>58</v>
      </c>
      <c r="E84" s="27">
        <v>1</v>
      </c>
      <c r="F84" s="28">
        <v>12000</v>
      </c>
      <c r="G84" s="28">
        <f t="shared" si="1"/>
        <v>12000</v>
      </c>
      <c r="H84" s="97">
        <v>93131608</v>
      </c>
    </row>
    <row r="85" spans="2:8" ht="24" customHeight="1">
      <c r="B85" s="108"/>
      <c r="C85" s="104" t="s">
        <v>61</v>
      </c>
      <c r="D85" s="105"/>
      <c r="E85" s="105"/>
      <c r="F85" s="106"/>
      <c r="G85" s="6">
        <f t="shared" si="1"/>
        <v>0</v>
      </c>
      <c r="H85" s="109"/>
    </row>
    <row r="86" spans="2:8" ht="18" customHeight="1" thickBot="1">
      <c r="B86" s="130" t="s">
        <v>5</v>
      </c>
      <c r="C86" s="131"/>
      <c r="D86" s="131"/>
      <c r="E86" s="131"/>
      <c r="F86" s="131"/>
      <c r="G86" s="110">
        <f>SUM(G2:G85)</f>
        <v>1189697</v>
      </c>
      <c r="H86" s="111"/>
    </row>
  </sheetData>
  <mergeCells count="1">
    <mergeCell ref="B86:F86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ESTUDIOS DE MERCADO</vt:lpstr>
      <vt:lpstr>TABLA PARA ESTUDIO PREVIO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ISABELA TANGARIFE OSORNO</dc:creator>
  <cp:lastModifiedBy>Beatriz Elena Millan Murillo</cp:lastModifiedBy>
  <dcterms:created xsi:type="dcterms:W3CDTF">2015-06-05T18:19:34Z</dcterms:created>
  <dcterms:modified xsi:type="dcterms:W3CDTF">2026-03-10T00:06:42Z</dcterms:modified>
</cp:coreProperties>
</file>