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0"/>
  <workbookPr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4. MANTENIMIENTO MICROSCOPIOS/DOCS DEFINITIVOS/"/>
    </mc:Choice>
  </mc:AlternateContent>
  <xr:revisionPtr revIDLastSave="0" documentId="8_{60FD4E12-6846-F241-AF55-82D23243FBAE}" xr6:coauthVersionLast="47" xr6:coauthVersionMax="47" xr10:uidLastSave="{00000000-0000-0000-0000-000000000000}"/>
  <bookViews>
    <workbookView xWindow="0" yWindow="600" windowWidth="27580" windowHeight="15980" activeTab="1" xr2:uid="{00000000-000D-0000-FFFF-FFFF00000000}"/>
  </bookViews>
  <sheets>
    <sheet name="Solicitud cotizaciones" sheetId="1" state="hidden" r:id="rId1"/>
    <sheet name="OFERTA ECONÓMICA" sheetId="24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_FilterDatabase" localSheetId="1" hidden="1">'OFERTA ECONÓMICA'!$A$5:$AW$11</definedName>
    <definedName name="_xlnm.Print_Area" localSheetId="3">'Anexo 4'!$B$1:$R$37</definedName>
    <definedName name="_xlnm.Print_Area" localSheetId="2">COTIZACIÓN!$A$1:$I$14</definedName>
    <definedName name="_xlnm.Print_Area" localSheetId="1">'OFERTA ECONÓMICA'!$A$1:$I$518</definedName>
    <definedName name="_xlnm.Print_Titles" localSheetId="3">'Anexo 4'!$1:$8</definedName>
    <definedName name="_xlnm.Print_Titles" localSheetId="2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4" l="1"/>
  <c r="H7" i="24" s="1"/>
  <c r="I7" i="24" s="1"/>
  <c r="G8" i="24"/>
  <c r="H8" i="24" s="1"/>
  <c r="I8" i="24" s="1"/>
  <c r="G9" i="24"/>
  <c r="H9" i="24"/>
  <c r="I9" i="24" s="1"/>
  <c r="G10" i="24"/>
  <c r="H10" i="24"/>
  <c r="I10" i="24" s="1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G6" i="24"/>
  <c r="H6" i="24" s="1"/>
  <c r="I6" i="24" s="1"/>
  <c r="I11" i="24" l="1"/>
</calcChain>
</file>

<file path=xl/sharedStrings.xml><?xml version="1.0" encoding="utf-8"?>
<sst xmlns="http://schemas.openxmlformats.org/spreadsheetml/2006/main" count="99" uniqueCount="88">
  <si>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</si>
  <si>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</si>
  <si>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</si>
  <si>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</si>
  <si>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</si>
  <si>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</si>
  <si>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</si>
  <si>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</si>
  <si>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</si>
  <si>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</si>
  <si>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</si>
  <si>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</si>
  <si>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</si>
  <si>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</si>
  <si>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</si>
  <si>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</si>
  <si>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</si>
  <si>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</si>
  <si>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</si>
  <si>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</si>
  <si>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</si>
  <si>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</si>
  <si>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</si>
  <si>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</si>
  <si>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</si>
  <si>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</si>
  <si>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</si>
  <si>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</si>
  <si>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</si>
  <si>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</si>
  <si>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</si>
  <si>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OFERTA ECONÓMICA</t>
  </si>
  <si>
    <t>ITEM</t>
  </si>
  <si>
    <t>DESCRIPCION</t>
  </si>
  <si>
    <t>PRESENTACION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</si>
  <si>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</si>
  <si>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</si>
  <si>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</si>
  <si>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</si>
  <si>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</si>
  <si>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</si>
  <si>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>BOGOTA</t>
  </si>
  <si>
    <t xml:space="preserve">BOGOTA </t>
  </si>
  <si>
    <t>TOTAL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</si>
  <si>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</si>
  <si>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</si>
  <si>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</si>
  <si>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</si>
  <si>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</si>
  <si>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</si>
  <si>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</si>
  <si>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</si>
  <si>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</si>
  <si>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</si>
  <si>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</si>
  <si>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</si>
  <si>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</si>
  <si>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</si>
  <si>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</si>
  <si>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</si>
  <si>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</si>
  <si>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</si>
  <si>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</si>
  <si>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</si>
  <si>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</si>
  <si>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</si>
  <si>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</si>
  <si>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</si>
  <si>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</si>
  <si>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</si>
  <si>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</si>
  <si>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</si>
  <si>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</si>
  <si>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</si>
  <si>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</si>
  <si>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</si>
  <si>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</si>
  <si>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</si>
  <si>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FIRMA REPRESENTANTE LEGAL</t>
  </si>
  <si>
    <t>IDENTIFICACION</t>
  </si>
  <si>
    <t>OFERENTE</t>
  </si>
  <si>
    <t xml:space="preserve">FECHA </t>
  </si>
  <si>
    <t xml:space="preserve">RESULTADO DEL ANÁLISIS DE COSTOS BASADO EN OFERTAS ECONÓMICAS. (CUADRO COTIZACIONES 2026)
PRESTAR EL SERVICIO DE MANTENIMIENTO PREVENTIVO Y SOPORTE TÉCNICO PARA LOS EQUIPOS DE LA FISCALÍA GENERAL DE LA NACIÓN, NIVEL CENTRAL.
GRUPO 1: MICROSCOPIO ELECTRÓNICO DE BARRIDO, MARCA ZEISS, MODELO EVO 50.
GRUPO 2: MICROSCOPIO ELECTRÓNICO DE BARRIDO, MARCA ZEISS, MODELO MA15.
GRUPO 3: MICROSCOPIO ELECTRÓNICO DE BARRIDO MARCA ZEISS MODELO SIGMA 500.
GRUPO 4: RECUBRIDOR MARCA EDWARDS MODELO S150B, Y RECUBRIDOR MARCA CRESSINGTON MODELO 108 CARBÓN/A.
</t>
  </si>
  <si>
    <t>MICROSCOPIO ELECTRÓNICO DE BARRIDO, MARCA ZEISS, MODELO EVO 50.</t>
  </si>
  <si>
    <t>MICROSCOPIO ELECTRÓNICO DE BARRIDO, MARCA ZEISS, MODELO MA15.</t>
  </si>
  <si>
    <t>MICROSCOPIO ELECTRÓNICO DE BARRIDO MARCA ZEISS MODELO SIGMA 500.</t>
  </si>
  <si>
    <t xml:space="preserve">RECUBRIDOR MARCA EDWARDS MODELO S150B </t>
  </si>
  <si>
    <t>RECUBRIDOR MARCA CRESSINGTON MODELO 108 CARBÓN/A.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</si>
</sst>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&quot;$&quot;\ #,##0"/>
    <numFmt numFmtId="169" formatCode="_-&quot;$&quot;* #,##0.00_-;\-&quot;$&quot;* #,##0.00_-;_-&quot;$&quot;* &quot;-&quot;??.00_-;_-@_-"/>
  </numFmts>
  <fonts count="34" x14ac:knownFonts="1">
    <font>
      <sz val="11"/>
      <color theme="1"/>
      <name val="Calibri"/>
      <charset val="134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">
    <xf numFmtId="0" fontId="0" fillId="0" borderId="0"/>
    <xf numFmtId="165" fontId="3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3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3" fillId="0" borderId="0"/>
    <xf numFmtId="165" fontId="33" fillId="0" borderId="0" applyFont="0" applyFill="0" applyBorder="0" applyAlignment="0" applyProtection="0"/>
  </cellStyleXfs>
  <cellXfs count="21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2" fillId="0" borderId="0" xfId="0" applyFont="1" applyAlignment="1">
      <alignment horizontal="center"/>
    </xf>
    <xf numFmtId="0" fontId="2" fillId="2" borderId="0" xfId="7" applyFont="1" applyFill="1" applyAlignment="1">
      <alignment horizontal="center" vertical="center" wrapText="1"/>
    </xf>
    <xf numFmtId="0" fontId="2" fillId="4" borderId="12" xfId="7" applyFont="1" applyFill="1" applyBorder="1" applyAlignment="1">
      <alignment horizontal="center" vertical="center" wrapText="1"/>
    </xf>
    <xf numFmtId="0" fontId="2" fillId="5" borderId="12" xfId="7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justify" vertical="center"/>
    </xf>
    <xf numFmtId="3" fontId="1" fillId="2" borderId="0" xfId="7" applyNumberFormat="1" applyFont="1" applyFill="1" applyAlignment="1">
      <alignment horizontal="center" vertical="center" wrapText="1"/>
    </xf>
    <xf numFmtId="3" fontId="2" fillId="2" borderId="12" xfId="7" applyNumberFormat="1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166" fontId="2" fillId="2" borderId="0" xfId="0" applyNumberFormat="1" applyFont="1" applyFill="1"/>
    <xf numFmtId="0" fontId="11" fillId="2" borderId="0" xfId="0" applyFont="1" applyFill="1"/>
    <xf numFmtId="0" fontId="11" fillId="2" borderId="0" xfId="0" applyFont="1" applyFill="1" applyAlignment="1">
      <alignment horizontal="justify" vertical="center" wrapText="1"/>
    </xf>
    <xf numFmtId="0" fontId="1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justify" wrapText="1"/>
    </xf>
    <xf numFmtId="0" fontId="10" fillId="2" borderId="0" xfId="4" applyFont="1" applyFill="1" applyBorder="1"/>
    <xf numFmtId="0" fontId="2" fillId="2" borderId="0" xfId="0" applyFont="1" applyFill="1" applyAlignment="1">
      <alignment horizontal="center" wrapText="1"/>
    </xf>
    <xf numFmtId="0" fontId="10" fillId="2" borderId="16" xfId="7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10" fontId="10" fillId="5" borderId="12" xfId="0" applyNumberFormat="1" applyFont="1" applyFill="1" applyBorder="1" applyAlignment="1">
      <alignment horizontal="center" vertical="center" wrapText="1"/>
    </xf>
    <xf numFmtId="10" fontId="10" fillId="5" borderId="13" xfId="0" applyNumberFormat="1" applyFont="1" applyFill="1" applyBorder="1" applyAlignment="1">
      <alignment horizontal="center" vertical="center" wrapText="1"/>
    </xf>
    <xf numFmtId="167" fontId="10" fillId="0" borderId="12" xfId="1" applyNumberFormat="1" applyFont="1" applyBorder="1" applyAlignment="1">
      <alignment vertical="center"/>
    </xf>
    <xf numFmtId="166" fontId="10" fillId="0" borderId="12" xfId="0" applyNumberFormat="1" applyFont="1" applyBorder="1" applyAlignment="1">
      <alignment vertical="center"/>
    </xf>
    <xf numFmtId="166" fontId="13" fillId="2" borderId="12" xfId="1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0" xfId="0" applyFont="1" applyFill="1" applyBorder="1"/>
    <xf numFmtId="0" fontId="1" fillId="2" borderId="14" xfId="0" applyFont="1" applyFill="1" applyBorder="1"/>
    <xf numFmtId="0" fontId="14" fillId="2" borderId="14" xfId="2" applyFill="1" applyBorder="1" applyAlignment="1">
      <alignment horizontal="left"/>
    </xf>
    <xf numFmtId="0" fontId="1" fillId="2" borderId="5" xfId="0" applyFont="1" applyFill="1" applyBorder="1"/>
    <xf numFmtId="0" fontId="1" fillId="2" borderId="6" xfId="0" applyFont="1" applyFill="1" applyBorder="1"/>
    <xf numFmtId="166" fontId="11" fillId="2" borderId="0" xfId="0" applyNumberFormat="1" applyFont="1" applyFill="1"/>
    <xf numFmtId="0" fontId="1" fillId="2" borderId="4" xfId="0" applyFont="1" applyFill="1" applyBorder="1"/>
    <xf numFmtId="0" fontId="1" fillId="2" borderId="15" xfId="0" applyFont="1" applyFill="1" applyBorder="1"/>
    <xf numFmtId="0" fontId="1" fillId="2" borderId="7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2" borderId="14" xfId="7" applyFont="1" applyFill="1" applyBorder="1" applyAlignment="1">
      <alignment horizontal="center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justify" vertical="center" wrapText="1"/>
    </xf>
    <xf numFmtId="3" fontId="2" fillId="2" borderId="11" xfId="7" applyNumberFormat="1" applyFont="1" applyFill="1" applyBorder="1" applyAlignment="1">
      <alignment horizontal="center" vertical="center" wrapText="1"/>
    </xf>
    <xf numFmtId="166" fontId="2" fillId="2" borderId="11" xfId="1" applyNumberFormat="1" applyFont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/>
    <xf numFmtId="0" fontId="11" fillId="0" borderId="17" xfId="0" applyFont="1" applyBorder="1"/>
    <xf numFmtId="3" fontId="11" fillId="0" borderId="0" xfId="0" applyNumberFormat="1" applyFont="1"/>
    <xf numFmtId="168" fontId="11" fillId="0" borderId="0" xfId="0" applyNumberFormat="1" applyFont="1"/>
    <xf numFmtId="164" fontId="11" fillId="0" borderId="0" xfId="0" applyNumberFormat="1" applyFont="1"/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167" fontId="18" fillId="6" borderId="9" xfId="1" applyNumberFormat="1" applyFont="1" applyFill="1" applyBorder="1" applyAlignment="1">
      <alignment horizontal="center" vertical="center" wrapText="1"/>
    </xf>
    <xf numFmtId="167" fontId="18" fillId="6" borderId="9" xfId="1" applyNumberFormat="1" applyFont="1" applyFill="1" applyBorder="1" applyAlignment="1">
      <alignment horizontal="center" vertical="center"/>
    </xf>
    <xf numFmtId="0" fontId="11" fillId="0" borderId="14" xfId="0" applyFont="1" applyBorder="1"/>
    <xf numFmtId="0" fontId="11" fillId="0" borderId="20" xfId="8" applyFont="1" applyBorder="1" applyAlignment="1">
      <alignment horizontal="center" vertical="center" wrapText="1"/>
    </xf>
    <xf numFmtId="0" fontId="11" fillId="0" borderId="2" xfId="8" applyFont="1" applyBorder="1" applyAlignment="1">
      <alignment horizontal="center" vertical="center" wrapText="1"/>
    </xf>
    <xf numFmtId="0" fontId="11" fillId="0" borderId="21" xfId="8" applyFont="1" applyBorder="1" applyAlignment="1">
      <alignment vertical="center" wrapText="1"/>
    </xf>
    <xf numFmtId="0" fontId="11" fillId="0" borderId="21" xfId="8" applyFont="1" applyBorder="1" applyAlignment="1">
      <alignment horizontal="center" vertical="center"/>
    </xf>
    <xf numFmtId="169" fontId="1" fillId="2" borderId="20" xfId="1" applyNumberFormat="1" applyFont="1" applyFill="1" applyBorder="1" applyAlignment="1">
      <alignment vertical="center"/>
    </xf>
    <xf numFmtId="0" fontId="11" fillId="0" borderId="22" xfId="8" applyFont="1" applyBorder="1" applyAlignment="1">
      <alignment horizontal="center" vertical="center" wrapText="1"/>
    </xf>
    <xf numFmtId="0" fontId="11" fillId="0" borderId="12" xfId="8" applyFont="1" applyBorder="1" applyAlignment="1">
      <alignment vertical="center" wrapText="1"/>
    </xf>
    <xf numFmtId="0" fontId="11" fillId="0" borderId="12" xfId="8" applyFont="1" applyBorder="1" applyAlignment="1">
      <alignment horizontal="center" vertical="center"/>
    </xf>
    <xf numFmtId="0" fontId="11" fillId="2" borderId="14" xfId="0" applyFont="1" applyFill="1" applyBorder="1"/>
    <xf numFmtId="0" fontId="11" fillId="2" borderId="22" xfId="8" applyFont="1" applyFill="1" applyBorder="1" applyAlignment="1">
      <alignment horizontal="center" vertical="center" wrapText="1"/>
    </xf>
    <xf numFmtId="0" fontId="11" fillId="2" borderId="12" xfId="8" applyFont="1" applyFill="1" applyBorder="1" applyAlignment="1">
      <alignment horizontal="center" vertical="center"/>
    </xf>
    <xf numFmtId="0" fontId="11" fillId="0" borderId="20" xfId="8" applyFont="1" applyBorder="1" applyAlignment="1">
      <alignment vertical="center" wrapText="1"/>
    </xf>
    <xf numFmtId="0" fontId="11" fillId="2" borderId="8" xfId="8" applyFont="1" applyFill="1" applyBorder="1" applyAlignment="1">
      <alignment horizontal="center" vertical="center"/>
    </xf>
    <xf numFmtId="0" fontId="1" fillId="0" borderId="8" xfId="0" applyFont="1" applyBorder="1"/>
    <xf numFmtId="169" fontId="1" fillId="2" borderId="10" xfId="1" applyNumberFormat="1" applyFont="1" applyFill="1" applyBorder="1" applyAlignment="1">
      <alignment vertical="center"/>
    </xf>
    <xf numFmtId="0" fontId="11" fillId="0" borderId="0" xfId="0" applyFont="1" applyAlignment="1">
      <alignment horizontal="left" wrapText="1"/>
    </xf>
    <xf numFmtId="3" fontId="1" fillId="0" borderId="0" xfId="0" applyNumberFormat="1" applyFont="1"/>
    <xf numFmtId="164" fontId="0" fillId="0" borderId="0" xfId="0" applyNumberFormat="1" applyAlignment="1">
      <alignment vertical="center"/>
    </xf>
    <xf numFmtId="164" fontId="11" fillId="0" borderId="0" xfId="0" applyNumberFormat="1" applyFont="1" applyAlignment="1">
      <alignment vertical="center" wrapText="1"/>
    </xf>
    <xf numFmtId="164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9" fontId="2" fillId="2" borderId="12" xfId="1" applyNumberFormat="1" applyFont="1" applyFill="1" applyBorder="1" applyAlignment="1">
      <alignment vertical="center"/>
    </xf>
    <xf numFmtId="164" fontId="1" fillId="2" borderId="0" xfId="0" applyNumberFormat="1" applyFont="1" applyFill="1"/>
    <xf numFmtId="0" fontId="20" fillId="2" borderId="0" xfId="0" applyFont="1" applyFill="1" applyAlignment="1">
      <alignment horizontal="center"/>
    </xf>
    <xf numFmtId="0" fontId="0" fillId="2" borderId="0" xfId="0" applyFill="1"/>
    <xf numFmtId="0" fontId="22" fillId="8" borderId="23" xfId="0" applyFont="1" applyFill="1" applyBorder="1" applyAlignment="1">
      <alignment horizontal="center" vertical="center"/>
    </xf>
    <xf numFmtId="0" fontId="22" fillId="2" borderId="2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2" borderId="10" xfId="0" applyFont="1" applyFill="1" applyBorder="1"/>
    <xf numFmtId="0" fontId="26" fillId="2" borderId="4" xfId="0" applyFont="1" applyFill="1" applyBorder="1"/>
    <xf numFmtId="0" fontId="26" fillId="2" borderId="0" xfId="0" applyFont="1" applyFill="1"/>
    <xf numFmtId="0" fontId="26" fillId="2" borderId="15" xfId="0" applyFont="1" applyFill="1" applyBorder="1"/>
    <xf numFmtId="0" fontId="25" fillId="2" borderId="0" xfId="0" applyFont="1" applyFill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2" fillId="2" borderId="31" xfId="0" applyFont="1" applyFill="1" applyBorder="1" applyAlignment="1">
      <alignment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vertical="center" wrapText="1"/>
    </xf>
    <xf numFmtId="0" fontId="28" fillId="2" borderId="0" xfId="0" applyFont="1" applyFill="1"/>
    <xf numFmtId="0" fontId="29" fillId="2" borderId="0" xfId="0" applyFont="1" applyFill="1"/>
    <xf numFmtId="0" fontId="30" fillId="2" borderId="0" xfId="0" applyFont="1" applyFill="1"/>
    <xf numFmtId="0" fontId="1" fillId="2" borderId="20" xfId="8" applyFont="1" applyFill="1" applyBorder="1" applyAlignment="1">
      <alignment vertical="center" wrapText="1"/>
    </xf>
    <xf numFmtId="169" fontId="1" fillId="2" borderId="20" xfId="1" applyNumberFormat="1" applyFont="1" applyFill="1" applyBorder="1" applyAlignment="1" applyProtection="1">
      <alignment vertical="center"/>
      <protection locked="0"/>
    </xf>
    <xf numFmtId="0" fontId="19" fillId="3" borderId="14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21" fillId="2" borderId="0" xfId="0" applyFont="1" applyFill="1" applyAlignment="1">
      <alignment horizontal="center" wrapText="1"/>
    </xf>
    <xf numFmtId="0" fontId="23" fillId="8" borderId="24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4" fillId="2" borderId="28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horizontal="left" vertical="center" wrapText="1"/>
    </xf>
    <xf numFmtId="0" fontId="24" fillId="2" borderId="31" xfId="0" applyFont="1" applyFill="1" applyBorder="1" applyAlignment="1">
      <alignment horizontal="left" vertical="center" wrapText="1"/>
    </xf>
    <xf numFmtId="0" fontId="24" fillId="2" borderId="32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left" vertical="center" wrapText="1"/>
    </xf>
    <xf numFmtId="0" fontId="22" fillId="2" borderId="27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left" vertical="top" wrapText="1"/>
    </xf>
    <xf numFmtId="0" fontId="22" fillId="2" borderId="17" xfId="0" applyFont="1" applyFill="1" applyBorder="1" applyAlignment="1">
      <alignment horizontal="left" vertical="top" wrapText="1"/>
    </xf>
    <xf numFmtId="0" fontId="22" fillId="2" borderId="27" xfId="0" applyFont="1" applyFill="1" applyBorder="1" applyAlignment="1">
      <alignment horizontal="left" vertical="top" wrapText="1"/>
    </xf>
    <xf numFmtId="0" fontId="24" fillId="2" borderId="34" xfId="0" applyFont="1" applyFill="1" applyBorder="1" applyAlignment="1">
      <alignment vertical="center" wrapText="1"/>
    </xf>
    <xf numFmtId="0" fontId="24" fillId="2" borderId="35" xfId="0" applyFont="1" applyFill="1" applyBorder="1" applyAlignment="1">
      <alignment vertical="center" wrapText="1"/>
    </xf>
    <xf numFmtId="0" fontId="22" fillId="2" borderId="26" xfId="0" applyFont="1" applyFill="1" applyBorder="1" applyAlignment="1">
      <alignment horizontal="center" vertical="center"/>
    </xf>
    <xf numFmtId="0" fontId="22" fillId="2" borderId="30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horizontal="center" vertical="center"/>
    </xf>
    <xf numFmtId="168" fontId="2" fillId="4" borderId="2" xfId="0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5" fillId="5" borderId="1" xfId="7" applyFont="1" applyFill="1" applyBorder="1" applyAlignment="1">
      <alignment horizontal="center" vertical="center" wrapText="1"/>
    </xf>
    <xf numFmtId="0" fontId="5" fillId="5" borderId="2" xfId="7" applyFont="1" applyFill="1" applyBorder="1" applyAlignment="1">
      <alignment horizontal="center" vertical="center" wrapText="1"/>
    </xf>
    <xf numFmtId="0" fontId="5" fillId="5" borderId="13" xfId="7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6" fillId="5" borderId="13" xfId="0" applyFont="1" applyFill="1" applyBorder="1" applyAlignment="1">
      <alignment horizontal="right" vertical="center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5" borderId="9" xfId="7" applyFont="1" applyFill="1" applyBorder="1" applyAlignment="1">
      <alignment horizontal="center" vertical="center" wrapText="1"/>
    </xf>
    <xf numFmtId="0" fontId="2" fillId="5" borderId="11" xfId="7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4" borderId="3" xfId="7" applyFont="1" applyFill="1" applyBorder="1" applyAlignment="1">
      <alignment horizontal="center" vertical="center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4" xfId="7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2" borderId="13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15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10" fillId="2" borderId="7" xfId="7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justify" wrapText="1"/>
    </xf>
  </cellXfs>
  <cellStyles count="10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</cellStyles>
  <dxfs count="0"/>
  <tableStyles count="0" defaultTableStyle="TableStyleMedium2" defaultPivotStyle="PivotStyleLight16"/>
  <colors>
    <mruColors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97370" y="786823"/>
          <a:ext cx="5018925" cy="1779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andrearociocarreroburbano/Library/Containers/com.microsoft.Excel/Data/Documents/C:\Users\asantama\Desktop\PROCESOS%202016\ESTUDIOS%20DE%20MERCADO\MINIMA%20CUANTIA\ADQUISICION%20BUZONES%20DE%20SUGERENCIAS\ESTUDIO%20DE%20MERCADO%20DEFINITIVO%20%20BUZON%20DE%20SUGERENCIAS.xlsx?57032447" TargetMode="External"/><Relationship Id="rId1" Type="http://schemas.openxmlformats.org/officeDocument/2006/relationships/externalLinkPath" Target="file:///57032447/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5" x14ac:dyDescent="0.2"/>
  <cols>
    <col min="1" max="1" width="7.6640625" customWidth="1"/>
    <col min="2" max="2" width="21.1640625" customWidth="1"/>
    <col min="3" max="3" width="15.83203125" customWidth="1"/>
  </cols>
  <sheetData>
    <row r="1" spans="1:7" ht="21" x14ac:dyDescent="0.3">
      <c r="A1" s="117" t="s">
        <v>0</v>
      </c>
      <c r="B1" s="118"/>
      <c r="C1" s="118"/>
      <c r="D1" s="118"/>
      <c r="E1" s="118"/>
      <c r="F1" s="118"/>
      <c r="G1" s="118"/>
    </row>
    <row r="2" spans="1:7" ht="19" x14ac:dyDescent="0.25">
      <c r="A2" s="93"/>
      <c r="B2" s="93"/>
    </row>
    <row r="3" spans="1:7" ht="41.25" customHeight="1" x14ac:dyDescent="0.2">
      <c r="A3" s="119" t="s">
        <v>1</v>
      </c>
      <c r="B3" s="119"/>
      <c r="C3" s="119"/>
      <c r="D3" s="119"/>
      <c r="E3" s="119"/>
      <c r="F3" s="119"/>
      <c r="G3" s="119"/>
    </row>
    <row r="4" spans="1:7" x14ac:dyDescent="0.2">
      <c r="A4" s="94"/>
      <c r="B4" s="94"/>
      <c r="C4" s="94"/>
      <c r="D4" s="94"/>
      <c r="E4" s="94"/>
      <c r="F4" s="94"/>
      <c r="G4" s="94"/>
    </row>
    <row r="5" spans="1:7" x14ac:dyDescent="0.2">
      <c r="A5" s="95" t="s">
        <v>2</v>
      </c>
      <c r="B5" s="120" t="s">
        <v>3</v>
      </c>
      <c r="C5" s="120"/>
      <c r="D5" s="120"/>
      <c r="E5" s="120"/>
      <c r="F5" s="120"/>
      <c r="G5" s="121"/>
    </row>
    <row r="6" spans="1:7" ht="48" customHeight="1" x14ac:dyDescent="0.2">
      <c r="A6" s="96">
        <v>1</v>
      </c>
      <c r="B6" s="97" t="s">
        <v>4</v>
      </c>
      <c r="C6" s="122" t="s">
        <v>5</v>
      </c>
      <c r="D6" s="122"/>
      <c r="E6" s="122"/>
      <c r="F6" s="122"/>
      <c r="G6" s="123"/>
    </row>
    <row r="7" spans="1:7" x14ac:dyDescent="0.2">
      <c r="A7" s="96">
        <v>2</v>
      </c>
      <c r="B7" s="97" t="s">
        <v>6</v>
      </c>
      <c r="C7" s="122" t="s">
        <v>7</v>
      </c>
      <c r="D7" s="122"/>
      <c r="E7" s="122"/>
      <c r="F7" s="122"/>
      <c r="G7" s="123"/>
    </row>
    <row r="8" spans="1:7" ht="30" x14ac:dyDescent="0.2">
      <c r="A8" s="96">
        <v>3</v>
      </c>
      <c r="B8" s="97" t="s">
        <v>8</v>
      </c>
      <c r="C8" s="124" t="s">
        <v>9</v>
      </c>
      <c r="D8" s="124"/>
      <c r="E8" s="124"/>
      <c r="F8" s="124"/>
      <c r="G8" s="125"/>
    </row>
    <row r="9" spans="1:7" x14ac:dyDescent="0.2">
      <c r="A9" s="137">
        <v>4</v>
      </c>
      <c r="B9" s="138" t="s">
        <v>10</v>
      </c>
      <c r="C9" s="140" t="s">
        <v>11</v>
      </c>
      <c r="D9" s="98"/>
      <c r="E9" s="99"/>
      <c r="F9" s="99"/>
      <c r="G9" s="100"/>
    </row>
    <row r="10" spans="1:7" x14ac:dyDescent="0.2">
      <c r="A10" s="137"/>
      <c r="B10" s="138"/>
      <c r="C10" s="141"/>
      <c r="D10" s="143"/>
      <c r="E10" s="101"/>
      <c r="F10" s="101"/>
      <c r="G10" s="102"/>
    </row>
    <row r="11" spans="1:7" x14ac:dyDescent="0.2">
      <c r="A11" s="137"/>
      <c r="B11" s="138"/>
      <c r="C11" s="141"/>
      <c r="D11" s="143"/>
      <c r="E11" s="101"/>
      <c r="F11" s="101"/>
      <c r="G11" s="102"/>
    </row>
    <row r="12" spans="1:7" x14ac:dyDescent="0.2">
      <c r="A12" s="137"/>
      <c r="B12" s="138"/>
      <c r="C12" s="141"/>
      <c r="D12" s="103"/>
      <c r="E12" s="103"/>
      <c r="F12" s="103"/>
      <c r="G12" s="104"/>
    </row>
    <row r="13" spans="1:7" x14ac:dyDescent="0.2">
      <c r="A13" s="137"/>
      <c r="B13" s="138"/>
      <c r="C13" s="142"/>
      <c r="D13" s="105"/>
      <c r="E13" s="105"/>
      <c r="F13" s="105"/>
      <c r="G13" s="106"/>
    </row>
    <row r="14" spans="1:7" ht="30" x14ac:dyDescent="0.2">
      <c r="A14" s="137">
        <v>5</v>
      </c>
      <c r="B14" s="139" t="s">
        <v>12</v>
      </c>
      <c r="C14" s="107" t="s">
        <v>13</v>
      </c>
      <c r="D14" s="126"/>
      <c r="E14" s="126"/>
      <c r="F14" s="126"/>
      <c r="G14" s="127"/>
    </row>
    <row r="15" spans="1:7" ht="50.25" customHeight="1" x14ac:dyDescent="0.2">
      <c r="A15" s="137"/>
      <c r="B15" s="139"/>
      <c r="C15" s="97" t="s">
        <v>14</v>
      </c>
      <c r="D15" s="122" t="s">
        <v>15</v>
      </c>
      <c r="E15" s="122"/>
      <c r="F15" s="122"/>
      <c r="G15" s="123"/>
    </row>
    <row r="16" spans="1:7" x14ac:dyDescent="0.2">
      <c r="A16" s="137"/>
      <c r="B16" s="139"/>
      <c r="C16" s="130" t="s">
        <v>16</v>
      </c>
      <c r="D16" s="128" t="s">
        <v>17</v>
      </c>
      <c r="E16" s="128"/>
      <c r="F16" s="128"/>
      <c r="G16" s="129"/>
    </row>
    <row r="17" spans="1:7" x14ac:dyDescent="0.2">
      <c r="A17" s="137"/>
      <c r="B17" s="139"/>
      <c r="C17" s="130"/>
      <c r="D17" s="130"/>
      <c r="E17" s="130"/>
      <c r="F17" s="130"/>
      <c r="G17" s="131"/>
    </row>
    <row r="18" spans="1:7" x14ac:dyDescent="0.2">
      <c r="A18" s="137"/>
      <c r="B18" s="139"/>
      <c r="C18" s="130"/>
      <c r="D18" s="133"/>
      <c r="E18" s="133"/>
      <c r="F18" s="133"/>
      <c r="G18" s="134"/>
    </row>
    <row r="19" spans="1:7" ht="45" x14ac:dyDescent="0.2">
      <c r="A19" s="96">
        <v>6</v>
      </c>
      <c r="B19" s="97" t="s">
        <v>18</v>
      </c>
      <c r="C19" s="108" t="s">
        <v>19</v>
      </c>
      <c r="D19" s="108"/>
      <c r="E19" s="108" t="s">
        <v>20</v>
      </c>
      <c r="F19" s="108" t="s">
        <v>21</v>
      </c>
      <c r="G19" s="109" t="s">
        <v>22</v>
      </c>
    </row>
    <row r="20" spans="1:7" ht="45" x14ac:dyDescent="0.2">
      <c r="A20" s="110">
        <v>7</v>
      </c>
      <c r="B20" s="111" t="s">
        <v>23</v>
      </c>
      <c r="C20" s="135" t="s">
        <v>24</v>
      </c>
      <c r="D20" s="135"/>
      <c r="E20" s="135"/>
      <c r="F20" s="135"/>
      <c r="G20" s="136"/>
    </row>
    <row r="21" spans="1:7" ht="17" x14ac:dyDescent="0.2">
      <c r="A21" s="112" t="s">
        <v>25</v>
      </c>
      <c r="B21" s="101"/>
      <c r="C21" s="101"/>
      <c r="D21" s="101"/>
      <c r="E21" s="101"/>
      <c r="F21" s="101"/>
      <c r="G21" s="101"/>
    </row>
    <row r="22" spans="1:7" x14ac:dyDescent="0.2">
      <c r="A22" s="132" t="s">
        <v>26</v>
      </c>
      <c r="B22" s="132"/>
      <c r="C22" s="132"/>
      <c r="D22" s="132"/>
      <c r="E22" s="132"/>
      <c r="F22" s="132"/>
      <c r="G22" s="132"/>
    </row>
    <row r="23" spans="1:7" ht="46.5" customHeight="1" x14ac:dyDescent="0.2">
      <c r="A23" s="132"/>
      <c r="B23" s="132"/>
      <c r="C23" s="132"/>
      <c r="D23" s="132"/>
      <c r="E23" s="132"/>
      <c r="F23" s="132"/>
      <c r="G23" s="132"/>
    </row>
    <row r="24" spans="1:7" ht="17" x14ac:dyDescent="0.2">
      <c r="A24" s="113" t="s">
        <v>27</v>
      </c>
      <c r="B24" s="101"/>
      <c r="C24" s="101"/>
      <c r="D24" s="101"/>
      <c r="E24" s="101"/>
      <c r="F24" s="101"/>
      <c r="G24" s="101"/>
    </row>
    <row r="25" spans="1:7" x14ac:dyDescent="0.2">
      <c r="A25" s="101"/>
      <c r="B25" s="101"/>
      <c r="C25" s="101"/>
      <c r="D25" s="101"/>
      <c r="E25" s="101"/>
      <c r="F25" s="101"/>
      <c r="G25" s="101"/>
    </row>
    <row r="26" spans="1:7" ht="17" x14ac:dyDescent="0.2">
      <c r="A26" s="112" t="s">
        <v>28</v>
      </c>
      <c r="B26" s="101"/>
      <c r="C26" s="101"/>
      <c r="D26" s="101"/>
      <c r="E26" s="101"/>
      <c r="F26" s="101"/>
      <c r="G26" s="101"/>
    </row>
    <row r="27" spans="1:7" ht="16" x14ac:dyDescent="0.2">
      <c r="A27" s="114" t="s">
        <v>29</v>
      </c>
      <c r="B27" s="101"/>
      <c r="C27" s="101"/>
      <c r="D27" s="101"/>
      <c r="E27" s="101"/>
      <c r="F27" s="101"/>
      <c r="G27" s="101"/>
    </row>
    <row r="28" spans="1:7" ht="16" x14ac:dyDescent="0.2">
      <c r="A28" s="114" t="s">
        <v>30</v>
      </c>
      <c r="B28" s="101"/>
      <c r="C28" s="101"/>
      <c r="D28" s="101"/>
      <c r="E28" s="101"/>
      <c r="F28" s="101"/>
      <c r="G28" s="101"/>
    </row>
  </sheetData>
  <mergeCells count="20"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  <mergeCell ref="C8:G8"/>
    <mergeCell ref="D14:G14"/>
    <mergeCell ref="D15:G15"/>
    <mergeCell ref="D16:G16"/>
    <mergeCell ref="D17:G17"/>
    <mergeCell ref="A1:G1"/>
    <mergeCell ref="A3:G3"/>
    <mergeCell ref="B5:G5"/>
    <mergeCell ref="C6:G6"/>
    <mergeCell ref="C7:G7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18"/>
  <sheetViews>
    <sheetView tabSelected="1" topLeftCell="A2" zoomScale="88" zoomScaleNormal="88" zoomScaleSheetLayoutView="85" workbookViewId="0">
      <selection activeCell="F8" sqref="F8"/>
    </sheetView>
  </sheetViews>
  <sheetFormatPr baseColWidth="10" defaultColWidth="11.5" defaultRowHeight="16" x14ac:dyDescent="0.2"/>
  <cols>
    <col min="1" max="1" width="2.6640625" style="59" customWidth="1"/>
    <col min="2" max="2" width="10.5" style="30" customWidth="1"/>
    <col min="3" max="3" width="26.5" style="30" customWidth="1"/>
    <col min="4" max="4" width="67.1640625" style="30" customWidth="1"/>
    <col min="5" max="5" width="25.1640625" style="60" customWidth="1"/>
    <col min="6" max="8" width="23.1640625" style="61" customWidth="1"/>
    <col min="9" max="9" width="22.6640625" style="61" customWidth="1"/>
    <col min="10" max="10" width="38.83203125" style="62" customWidth="1"/>
    <col min="11" max="11" width="30" style="30" customWidth="1"/>
    <col min="12" max="16384" width="11.5" style="30"/>
  </cols>
  <sheetData>
    <row r="1" spans="1:49" s="56" customFormat="1" ht="45" customHeight="1" thickBot="1" x14ac:dyDescent="0.25">
      <c r="A1" s="63"/>
      <c r="B1" s="147" t="s">
        <v>31</v>
      </c>
      <c r="C1" s="148"/>
      <c r="D1" s="148"/>
      <c r="E1" s="148"/>
      <c r="F1" s="148"/>
      <c r="G1" s="148"/>
      <c r="H1" s="148"/>
      <c r="I1" s="148"/>
      <c r="J1" s="87"/>
    </row>
    <row r="2" spans="1:49" s="56" customFormat="1" ht="87.75" customHeight="1" x14ac:dyDescent="0.2">
      <c r="A2" s="64"/>
      <c r="B2" s="156"/>
      <c r="C2" s="157"/>
      <c r="D2" s="158"/>
      <c r="E2" s="162" t="s">
        <v>82</v>
      </c>
      <c r="F2" s="163"/>
      <c r="G2" s="163"/>
      <c r="H2" s="163"/>
      <c r="I2" s="164"/>
      <c r="J2" s="87"/>
    </row>
    <row r="3" spans="1:49" s="56" customFormat="1" ht="97" customHeight="1" thickBot="1" x14ac:dyDescent="0.25">
      <c r="A3" s="64"/>
      <c r="B3" s="159"/>
      <c r="C3" s="160"/>
      <c r="D3" s="161"/>
      <c r="E3" s="165"/>
      <c r="F3" s="166"/>
      <c r="G3" s="166"/>
      <c r="H3" s="166"/>
      <c r="I3" s="167"/>
      <c r="J3" s="87"/>
    </row>
    <row r="4" spans="1:49" s="56" customFormat="1" ht="60.75" customHeight="1" thickBot="1" x14ac:dyDescent="0.25">
      <c r="A4" s="65"/>
      <c r="B4" s="151" t="s">
        <v>32</v>
      </c>
      <c r="C4" s="151" t="s">
        <v>33</v>
      </c>
      <c r="D4" s="151" t="s">
        <v>34</v>
      </c>
      <c r="E4" s="154" t="s">
        <v>35</v>
      </c>
      <c r="F4" s="149" t="s">
        <v>36</v>
      </c>
      <c r="G4" s="150"/>
      <c r="H4" s="150"/>
      <c r="I4" s="150"/>
      <c r="J4" s="87"/>
    </row>
    <row r="5" spans="1:49" s="57" customFormat="1" ht="63" customHeight="1" thickBot="1" x14ac:dyDescent="0.25">
      <c r="A5" s="66"/>
      <c r="B5" s="152"/>
      <c r="C5" s="152"/>
      <c r="D5" s="153"/>
      <c r="E5" s="155"/>
      <c r="F5" s="67" t="s">
        <v>37</v>
      </c>
      <c r="G5" s="68" t="s">
        <v>38</v>
      </c>
      <c r="H5" s="67" t="s">
        <v>39</v>
      </c>
      <c r="I5" s="67" t="s">
        <v>40</v>
      </c>
      <c r="J5" s="88"/>
    </row>
    <row r="6" spans="1:49" s="58" customFormat="1" ht="35" thickBot="1" x14ac:dyDescent="0.25">
      <c r="A6" s="69"/>
      <c r="B6" s="70">
        <v>1</v>
      </c>
      <c r="C6" s="71" t="s">
        <v>41</v>
      </c>
      <c r="D6" s="72" t="s">
        <v>83</v>
      </c>
      <c r="E6" s="73">
        <v>1</v>
      </c>
      <c r="F6" s="116"/>
      <c r="G6" s="74">
        <f t="shared" ref="G6:G10" si="0">ROUND(F6*19%,2)</f>
        <v>0</v>
      </c>
      <c r="H6" s="74">
        <f>ROUND(F6+G6,0)</f>
        <v>0</v>
      </c>
      <c r="I6" s="74">
        <f>+ROUND(H6*$E6,0)</f>
        <v>0</v>
      </c>
      <c r="J6" s="88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8" customFormat="1" ht="35" thickBot="1" x14ac:dyDescent="0.25">
      <c r="A7" s="69"/>
      <c r="B7" s="75">
        <v>2</v>
      </c>
      <c r="C7" s="71" t="s">
        <v>42</v>
      </c>
      <c r="D7" s="76" t="s">
        <v>84</v>
      </c>
      <c r="E7" s="77">
        <v>1</v>
      </c>
      <c r="F7" s="116"/>
      <c r="G7" s="74">
        <f t="shared" si="0"/>
        <v>0</v>
      </c>
      <c r="H7" s="74">
        <f t="shared" ref="H7:H10" si="1">ROUND(F7+G7,0)</f>
        <v>0</v>
      </c>
      <c r="I7" s="74">
        <f t="shared" ref="I7:I10" si="2">+ROUND(H7*$E7,0)</f>
        <v>0</v>
      </c>
      <c r="J7" s="88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</row>
    <row r="8" spans="1:49" s="20" customFormat="1" ht="35" thickBot="1" x14ac:dyDescent="0.25">
      <c r="A8" s="78"/>
      <c r="B8" s="79">
        <v>3</v>
      </c>
      <c r="C8" s="71" t="s">
        <v>42</v>
      </c>
      <c r="D8" s="115" t="s">
        <v>85</v>
      </c>
      <c r="E8" s="80">
        <v>1</v>
      </c>
      <c r="F8" s="116"/>
      <c r="G8" s="74">
        <f t="shared" si="0"/>
        <v>0</v>
      </c>
      <c r="H8" s="74">
        <f t="shared" si="1"/>
        <v>0</v>
      </c>
      <c r="I8" s="74">
        <f t="shared" si="2"/>
        <v>0</v>
      </c>
      <c r="J8" s="89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</row>
    <row r="9" spans="1:49" ht="18" thickBot="1" x14ac:dyDescent="0.25">
      <c r="A9" s="69"/>
      <c r="B9" s="70">
        <v>4</v>
      </c>
      <c r="C9" s="71" t="s">
        <v>42</v>
      </c>
      <c r="D9" s="81" t="s">
        <v>86</v>
      </c>
      <c r="E9" s="80">
        <v>1</v>
      </c>
      <c r="F9" s="116"/>
      <c r="G9" s="74">
        <f t="shared" si="0"/>
        <v>0</v>
      </c>
      <c r="H9" s="74">
        <f t="shared" si="1"/>
        <v>0</v>
      </c>
      <c r="I9" s="74">
        <f t="shared" si="2"/>
        <v>0</v>
      </c>
      <c r="J9" s="88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</row>
    <row r="10" spans="1:49" ht="18" thickBot="1" x14ac:dyDescent="0.25">
      <c r="A10" s="69"/>
      <c r="B10" s="75">
        <v>5</v>
      </c>
      <c r="C10" s="71" t="s">
        <v>42</v>
      </c>
      <c r="D10" s="81" t="s">
        <v>87</v>
      </c>
      <c r="E10" s="82">
        <v>1</v>
      </c>
      <c r="F10" s="116"/>
      <c r="G10" s="74">
        <f t="shared" si="0"/>
        <v>0</v>
      </c>
      <c r="H10" s="74">
        <f t="shared" si="1"/>
        <v>0</v>
      </c>
      <c r="I10" s="74">
        <f t="shared" si="2"/>
        <v>0</v>
      </c>
      <c r="J10" s="88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</row>
    <row r="11" spans="1:49" s="5" customFormat="1" ht="50" customHeight="1" thickBot="1" x14ac:dyDescent="0.25">
      <c r="A11" s="83"/>
      <c r="B11" s="144" t="s">
        <v>43</v>
      </c>
      <c r="C11" s="145"/>
      <c r="D11" s="145"/>
      <c r="E11" s="146"/>
      <c r="F11" s="84"/>
      <c r="G11" s="84"/>
      <c r="H11" s="84"/>
      <c r="I11" s="91">
        <f>+SUM(I6:I10)</f>
        <v>0</v>
      </c>
      <c r="J11" s="92"/>
      <c r="K11" s="92"/>
    </row>
    <row r="12" spans="1:49" x14ac:dyDescent="0.2">
      <c r="A12" s="30"/>
      <c r="C12" s="85"/>
      <c r="D12" s="85"/>
      <c r="E12" s="85"/>
    </row>
    <row r="13" spans="1:49" x14ac:dyDescent="0.2">
      <c r="A13" s="30"/>
    </row>
    <row r="14" spans="1:49" x14ac:dyDescent="0.2">
      <c r="A14" s="30"/>
      <c r="C14" s="5"/>
      <c r="D14" s="5"/>
      <c r="E14" s="86"/>
    </row>
    <row r="15" spans="1:49" x14ac:dyDescent="0.2">
      <c r="A15" s="30"/>
      <c r="D15" s="30" t="s">
        <v>78</v>
      </c>
    </row>
    <row r="16" spans="1:49" x14ac:dyDescent="0.2">
      <c r="A16" s="30"/>
      <c r="D16" s="30" t="s">
        <v>79</v>
      </c>
    </row>
    <row r="17" spans="1:4" x14ac:dyDescent="0.2">
      <c r="A17" s="30"/>
      <c r="D17" s="30" t="s">
        <v>80</v>
      </c>
    </row>
    <row r="18" spans="1:4" x14ac:dyDescent="0.2">
      <c r="A18" s="30"/>
      <c r="D18" s="30" t="s">
        <v>81</v>
      </c>
    </row>
    <row r="19" spans="1:4" x14ac:dyDescent="0.2">
      <c r="A19" s="30"/>
    </row>
    <row r="20" spans="1:4" x14ac:dyDescent="0.2">
      <c r="A20" s="30"/>
    </row>
    <row r="21" spans="1:4" x14ac:dyDescent="0.2">
      <c r="A21" s="30"/>
    </row>
    <row r="22" spans="1:4" x14ac:dyDescent="0.2">
      <c r="A22" s="30"/>
    </row>
    <row r="23" spans="1:4" x14ac:dyDescent="0.2">
      <c r="A23" s="30"/>
    </row>
    <row r="24" spans="1:4" x14ac:dyDescent="0.2">
      <c r="A24" s="30"/>
    </row>
    <row r="25" spans="1:4" x14ac:dyDescent="0.2">
      <c r="A25" s="30"/>
    </row>
    <row r="26" spans="1:4" x14ac:dyDescent="0.2">
      <c r="A26" s="30"/>
    </row>
    <row r="27" spans="1:4" x14ac:dyDescent="0.2">
      <c r="A27" s="30"/>
    </row>
    <row r="28" spans="1:4" x14ac:dyDescent="0.2">
      <c r="A28" s="30"/>
    </row>
    <row r="29" spans="1:4" x14ac:dyDescent="0.2">
      <c r="A29" s="30"/>
    </row>
    <row r="30" spans="1:4" x14ac:dyDescent="0.2">
      <c r="A30" s="30"/>
    </row>
    <row r="31" spans="1:4" x14ac:dyDescent="0.2">
      <c r="A31" s="30"/>
    </row>
    <row r="32" spans="1:4" x14ac:dyDescent="0.2">
      <c r="A32" s="30"/>
    </row>
    <row r="33" spans="1:1" x14ac:dyDescent="0.2">
      <c r="A33" s="30"/>
    </row>
    <row r="34" spans="1:1" x14ac:dyDescent="0.2">
      <c r="A34" s="30"/>
    </row>
    <row r="35" spans="1:1" x14ac:dyDescent="0.2">
      <c r="A35" s="30"/>
    </row>
    <row r="36" spans="1:1" x14ac:dyDescent="0.2">
      <c r="A36" s="30"/>
    </row>
    <row r="37" spans="1:1" x14ac:dyDescent="0.2">
      <c r="A37" s="30"/>
    </row>
    <row r="38" spans="1:1" x14ac:dyDescent="0.2">
      <c r="A38" s="30"/>
    </row>
    <row r="39" spans="1:1" x14ac:dyDescent="0.2">
      <c r="A39" s="30"/>
    </row>
    <row r="40" spans="1:1" x14ac:dyDescent="0.2">
      <c r="A40" s="30"/>
    </row>
    <row r="41" spans="1:1" x14ac:dyDescent="0.2">
      <c r="A41" s="30"/>
    </row>
    <row r="42" spans="1:1" x14ac:dyDescent="0.2">
      <c r="A42" s="30"/>
    </row>
    <row r="43" spans="1:1" x14ac:dyDescent="0.2">
      <c r="A43" s="30"/>
    </row>
    <row r="44" spans="1:1" x14ac:dyDescent="0.2">
      <c r="A44" s="30"/>
    </row>
    <row r="45" spans="1:1" x14ac:dyDescent="0.2">
      <c r="A45" s="30"/>
    </row>
    <row r="46" spans="1:1" x14ac:dyDescent="0.2">
      <c r="A46" s="30"/>
    </row>
    <row r="47" spans="1:1" x14ac:dyDescent="0.2">
      <c r="A47" s="30"/>
    </row>
    <row r="48" spans="1:1" x14ac:dyDescent="0.2">
      <c r="A48" s="30"/>
    </row>
    <row r="49" spans="1:1" x14ac:dyDescent="0.2">
      <c r="A49" s="30"/>
    </row>
    <row r="50" spans="1:1" x14ac:dyDescent="0.2">
      <c r="A50" s="30"/>
    </row>
    <row r="51" spans="1:1" x14ac:dyDescent="0.2">
      <c r="A51" s="30"/>
    </row>
    <row r="52" spans="1:1" x14ac:dyDescent="0.2">
      <c r="A52" s="30"/>
    </row>
    <row r="53" spans="1:1" x14ac:dyDescent="0.2">
      <c r="A53" s="30"/>
    </row>
    <row r="54" spans="1:1" x14ac:dyDescent="0.2">
      <c r="A54" s="30"/>
    </row>
    <row r="55" spans="1:1" x14ac:dyDescent="0.2">
      <c r="A55" s="30"/>
    </row>
    <row r="56" spans="1:1" x14ac:dyDescent="0.2">
      <c r="A56" s="30"/>
    </row>
    <row r="57" spans="1:1" x14ac:dyDescent="0.2">
      <c r="A57" s="30"/>
    </row>
    <row r="58" spans="1:1" x14ac:dyDescent="0.2">
      <c r="A58" s="30"/>
    </row>
    <row r="59" spans="1:1" x14ac:dyDescent="0.2">
      <c r="A59" s="30"/>
    </row>
    <row r="60" spans="1:1" x14ac:dyDescent="0.2">
      <c r="A60" s="30"/>
    </row>
    <row r="61" spans="1:1" x14ac:dyDescent="0.2">
      <c r="A61" s="30"/>
    </row>
    <row r="62" spans="1:1" x14ac:dyDescent="0.2">
      <c r="A62" s="30"/>
    </row>
    <row r="63" spans="1:1" x14ac:dyDescent="0.2">
      <c r="A63" s="30"/>
    </row>
    <row r="64" spans="1:1" x14ac:dyDescent="0.2">
      <c r="A64" s="30"/>
    </row>
    <row r="65" spans="1:1" x14ac:dyDescent="0.2">
      <c r="A65" s="30"/>
    </row>
    <row r="66" spans="1:1" x14ac:dyDescent="0.2">
      <c r="A66" s="30"/>
    </row>
    <row r="67" spans="1:1" x14ac:dyDescent="0.2">
      <c r="A67" s="30"/>
    </row>
    <row r="68" spans="1:1" x14ac:dyDescent="0.2">
      <c r="A68" s="30"/>
    </row>
    <row r="69" spans="1:1" x14ac:dyDescent="0.2">
      <c r="A69" s="30"/>
    </row>
    <row r="70" spans="1:1" x14ac:dyDescent="0.2">
      <c r="A70" s="30"/>
    </row>
    <row r="71" spans="1:1" x14ac:dyDescent="0.2">
      <c r="A71" s="30"/>
    </row>
    <row r="72" spans="1:1" x14ac:dyDescent="0.2">
      <c r="A72" s="30"/>
    </row>
    <row r="73" spans="1:1" x14ac:dyDescent="0.2">
      <c r="A73" s="30"/>
    </row>
    <row r="74" spans="1:1" x14ac:dyDescent="0.2">
      <c r="A74" s="30"/>
    </row>
    <row r="75" spans="1:1" x14ac:dyDescent="0.2">
      <c r="A75" s="30"/>
    </row>
    <row r="76" spans="1:1" x14ac:dyDescent="0.2">
      <c r="A76" s="30"/>
    </row>
    <row r="77" spans="1:1" x14ac:dyDescent="0.2">
      <c r="A77" s="30"/>
    </row>
    <row r="78" spans="1:1" x14ac:dyDescent="0.2">
      <c r="A78" s="30"/>
    </row>
    <row r="79" spans="1:1" x14ac:dyDescent="0.2">
      <c r="A79" s="30"/>
    </row>
    <row r="80" spans="1:1" x14ac:dyDescent="0.2">
      <c r="A80" s="30"/>
    </row>
    <row r="81" spans="1:1" x14ac:dyDescent="0.2">
      <c r="A81" s="30"/>
    </row>
    <row r="82" spans="1:1" x14ac:dyDescent="0.2">
      <c r="A82" s="30"/>
    </row>
    <row r="83" spans="1:1" x14ac:dyDescent="0.2">
      <c r="A83" s="30"/>
    </row>
    <row r="84" spans="1:1" x14ac:dyDescent="0.2">
      <c r="A84" s="30"/>
    </row>
    <row r="85" spans="1:1" x14ac:dyDescent="0.2">
      <c r="A85" s="30"/>
    </row>
    <row r="86" spans="1:1" x14ac:dyDescent="0.2">
      <c r="A86" s="30"/>
    </row>
    <row r="87" spans="1:1" x14ac:dyDescent="0.2">
      <c r="A87" s="30"/>
    </row>
    <row r="88" spans="1:1" x14ac:dyDescent="0.2">
      <c r="A88" s="30"/>
    </row>
    <row r="89" spans="1:1" x14ac:dyDescent="0.2">
      <c r="A89" s="30"/>
    </row>
    <row r="90" spans="1:1" x14ac:dyDescent="0.2">
      <c r="A90" s="30"/>
    </row>
    <row r="91" spans="1:1" x14ac:dyDescent="0.2">
      <c r="A91" s="30"/>
    </row>
    <row r="92" spans="1:1" x14ac:dyDescent="0.2">
      <c r="A92" s="30"/>
    </row>
    <row r="93" spans="1:1" x14ac:dyDescent="0.2">
      <c r="A93" s="30"/>
    </row>
    <row r="94" spans="1:1" x14ac:dyDescent="0.2">
      <c r="A94" s="30"/>
    </row>
    <row r="95" spans="1:1" x14ac:dyDescent="0.2">
      <c r="A95" s="30"/>
    </row>
    <row r="96" spans="1:1" x14ac:dyDescent="0.2">
      <c r="A96" s="30"/>
    </row>
    <row r="97" spans="1:1" x14ac:dyDescent="0.2">
      <c r="A97" s="30"/>
    </row>
    <row r="98" spans="1:1" x14ac:dyDescent="0.2">
      <c r="A98" s="30"/>
    </row>
    <row r="99" spans="1:1" x14ac:dyDescent="0.2">
      <c r="A99" s="30"/>
    </row>
    <row r="100" spans="1:1" x14ac:dyDescent="0.2">
      <c r="A100" s="30"/>
    </row>
    <row r="101" spans="1:1" x14ac:dyDescent="0.2">
      <c r="A101" s="30"/>
    </row>
    <row r="102" spans="1:1" x14ac:dyDescent="0.2">
      <c r="A102" s="30"/>
    </row>
    <row r="103" spans="1:1" x14ac:dyDescent="0.2">
      <c r="A103" s="30"/>
    </row>
    <row r="104" spans="1:1" x14ac:dyDescent="0.2">
      <c r="A104" s="30"/>
    </row>
    <row r="105" spans="1:1" x14ac:dyDescent="0.2">
      <c r="A105" s="30"/>
    </row>
    <row r="106" spans="1:1" x14ac:dyDescent="0.2">
      <c r="A106" s="30"/>
    </row>
    <row r="107" spans="1:1" x14ac:dyDescent="0.2">
      <c r="A107" s="30"/>
    </row>
    <row r="108" spans="1:1" x14ac:dyDescent="0.2">
      <c r="A108" s="30"/>
    </row>
    <row r="109" spans="1:1" x14ac:dyDescent="0.2">
      <c r="A109" s="30"/>
    </row>
    <row r="110" spans="1:1" x14ac:dyDescent="0.2">
      <c r="A110" s="30"/>
    </row>
    <row r="111" spans="1:1" x14ac:dyDescent="0.2">
      <c r="A111" s="30"/>
    </row>
    <row r="112" spans="1:1" x14ac:dyDescent="0.2">
      <c r="A112" s="30"/>
    </row>
    <row r="113" spans="1:1" x14ac:dyDescent="0.2">
      <c r="A113" s="30"/>
    </row>
    <row r="114" spans="1:1" x14ac:dyDescent="0.2">
      <c r="A114" s="30"/>
    </row>
    <row r="115" spans="1:1" x14ac:dyDescent="0.2">
      <c r="A115" s="30"/>
    </row>
    <row r="116" spans="1:1" x14ac:dyDescent="0.2">
      <c r="A116" s="30"/>
    </row>
    <row r="117" spans="1:1" x14ac:dyDescent="0.2">
      <c r="A117" s="30"/>
    </row>
    <row r="118" spans="1:1" x14ac:dyDescent="0.2">
      <c r="A118" s="30"/>
    </row>
    <row r="119" spans="1:1" x14ac:dyDescent="0.2">
      <c r="A119" s="30"/>
    </row>
    <row r="120" spans="1:1" x14ac:dyDescent="0.2">
      <c r="A120" s="30"/>
    </row>
    <row r="121" spans="1:1" x14ac:dyDescent="0.2">
      <c r="A121" s="30"/>
    </row>
    <row r="122" spans="1:1" x14ac:dyDescent="0.2">
      <c r="A122" s="30"/>
    </row>
    <row r="123" spans="1:1" x14ac:dyDescent="0.2">
      <c r="A123" s="30"/>
    </row>
    <row r="124" spans="1:1" x14ac:dyDescent="0.2">
      <c r="A124" s="30"/>
    </row>
    <row r="125" spans="1:1" x14ac:dyDescent="0.2">
      <c r="A125" s="30"/>
    </row>
    <row r="126" spans="1:1" x14ac:dyDescent="0.2">
      <c r="A126" s="30"/>
    </row>
    <row r="127" spans="1:1" x14ac:dyDescent="0.2">
      <c r="A127" s="30"/>
    </row>
    <row r="128" spans="1:1" x14ac:dyDescent="0.2">
      <c r="A128" s="30"/>
    </row>
    <row r="129" spans="1:1" x14ac:dyDescent="0.2">
      <c r="A129" s="30"/>
    </row>
    <row r="130" spans="1:1" x14ac:dyDescent="0.2">
      <c r="A130" s="30"/>
    </row>
    <row r="131" spans="1:1" x14ac:dyDescent="0.2">
      <c r="A131" s="30"/>
    </row>
    <row r="132" spans="1:1" x14ac:dyDescent="0.2">
      <c r="A132" s="30"/>
    </row>
    <row r="133" spans="1:1" x14ac:dyDescent="0.2">
      <c r="A133" s="30"/>
    </row>
    <row r="134" spans="1:1" x14ac:dyDescent="0.2">
      <c r="A134" s="30"/>
    </row>
    <row r="135" spans="1:1" x14ac:dyDescent="0.2">
      <c r="A135" s="30"/>
    </row>
    <row r="136" spans="1:1" x14ac:dyDescent="0.2">
      <c r="A136" s="30"/>
    </row>
    <row r="137" spans="1:1" x14ac:dyDescent="0.2">
      <c r="A137" s="30"/>
    </row>
    <row r="138" spans="1:1" x14ac:dyDescent="0.2">
      <c r="A138" s="30"/>
    </row>
    <row r="139" spans="1:1" x14ac:dyDescent="0.2">
      <c r="A139" s="30"/>
    </row>
    <row r="140" spans="1:1" x14ac:dyDescent="0.2">
      <c r="A140" s="30"/>
    </row>
    <row r="141" spans="1:1" x14ac:dyDescent="0.2">
      <c r="A141" s="30"/>
    </row>
    <row r="142" spans="1:1" x14ac:dyDescent="0.2">
      <c r="A142" s="30"/>
    </row>
    <row r="143" spans="1:1" x14ac:dyDescent="0.2">
      <c r="A143" s="30"/>
    </row>
    <row r="144" spans="1:1" x14ac:dyDescent="0.2">
      <c r="A144" s="30"/>
    </row>
    <row r="145" spans="1:1" x14ac:dyDescent="0.2">
      <c r="A145" s="30"/>
    </row>
    <row r="146" spans="1:1" x14ac:dyDescent="0.2">
      <c r="A146" s="30"/>
    </row>
    <row r="147" spans="1:1" x14ac:dyDescent="0.2">
      <c r="A147" s="30"/>
    </row>
    <row r="148" spans="1:1" x14ac:dyDescent="0.2">
      <c r="A148" s="30"/>
    </row>
    <row r="149" spans="1:1" x14ac:dyDescent="0.2">
      <c r="A149" s="30"/>
    </row>
    <row r="150" spans="1:1" x14ac:dyDescent="0.2">
      <c r="A150" s="30"/>
    </row>
    <row r="151" spans="1:1" x14ac:dyDescent="0.2">
      <c r="A151" s="30"/>
    </row>
    <row r="152" spans="1:1" x14ac:dyDescent="0.2">
      <c r="A152" s="30"/>
    </row>
    <row r="153" spans="1:1" x14ac:dyDescent="0.2">
      <c r="A153" s="30"/>
    </row>
    <row r="154" spans="1:1" x14ac:dyDescent="0.2">
      <c r="A154" s="30"/>
    </row>
    <row r="155" spans="1:1" x14ac:dyDescent="0.2">
      <c r="A155" s="30"/>
    </row>
    <row r="156" spans="1:1" x14ac:dyDescent="0.2">
      <c r="A156" s="30"/>
    </row>
    <row r="157" spans="1:1" x14ac:dyDescent="0.2">
      <c r="A157" s="30"/>
    </row>
    <row r="158" spans="1:1" x14ac:dyDescent="0.2">
      <c r="A158" s="30"/>
    </row>
    <row r="159" spans="1:1" x14ac:dyDescent="0.2">
      <c r="A159" s="30"/>
    </row>
    <row r="160" spans="1:1" x14ac:dyDescent="0.2">
      <c r="A160" s="30"/>
    </row>
    <row r="161" spans="1:1" x14ac:dyDescent="0.2">
      <c r="A161" s="30"/>
    </row>
    <row r="162" spans="1:1" x14ac:dyDescent="0.2">
      <c r="A162" s="30"/>
    </row>
    <row r="163" spans="1:1" x14ac:dyDescent="0.2">
      <c r="A163" s="30"/>
    </row>
    <row r="164" spans="1:1" x14ac:dyDescent="0.2">
      <c r="A164" s="30"/>
    </row>
    <row r="165" spans="1:1" x14ac:dyDescent="0.2">
      <c r="A165" s="30"/>
    </row>
    <row r="166" spans="1:1" x14ac:dyDescent="0.2">
      <c r="A166" s="30"/>
    </row>
    <row r="167" spans="1:1" x14ac:dyDescent="0.2">
      <c r="A167" s="30"/>
    </row>
    <row r="168" spans="1:1" x14ac:dyDescent="0.2">
      <c r="A168" s="30"/>
    </row>
    <row r="169" spans="1:1" x14ac:dyDescent="0.2">
      <c r="A169" s="30"/>
    </row>
    <row r="170" spans="1:1" x14ac:dyDescent="0.2">
      <c r="A170" s="30"/>
    </row>
    <row r="171" spans="1:1" x14ac:dyDescent="0.2">
      <c r="A171" s="30"/>
    </row>
    <row r="172" spans="1:1" x14ac:dyDescent="0.2">
      <c r="A172" s="30"/>
    </row>
    <row r="173" spans="1:1" x14ac:dyDescent="0.2">
      <c r="A173" s="30"/>
    </row>
    <row r="174" spans="1:1" x14ac:dyDescent="0.2">
      <c r="A174" s="30"/>
    </row>
    <row r="175" spans="1:1" x14ac:dyDescent="0.2">
      <c r="A175" s="30"/>
    </row>
    <row r="176" spans="1:1" x14ac:dyDescent="0.2">
      <c r="A176" s="30"/>
    </row>
    <row r="177" spans="1:1" x14ac:dyDescent="0.2">
      <c r="A177" s="30"/>
    </row>
    <row r="178" spans="1:1" x14ac:dyDescent="0.2">
      <c r="A178" s="30"/>
    </row>
    <row r="179" spans="1:1" x14ac:dyDescent="0.2">
      <c r="A179" s="30"/>
    </row>
    <row r="180" spans="1:1" x14ac:dyDescent="0.2">
      <c r="A180" s="30"/>
    </row>
    <row r="181" spans="1:1" x14ac:dyDescent="0.2">
      <c r="A181" s="30"/>
    </row>
    <row r="182" spans="1:1" x14ac:dyDescent="0.2">
      <c r="A182" s="30"/>
    </row>
    <row r="183" spans="1:1" x14ac:dyDescent="0.2">
      <c r="A183" s="30"/>
    </row>
    <row r="184" spans="1:1" x14ac:dyDescent="0.2">
      <c r="A184" s="30"/>
    </row>
    <row r="185" spans="1:1" x14ac:dyDescent="0.2">
      <c r="A185" s="30"/>
    </row>
    <row r="186" spans="1:1" x14ac:dyDescent="0.2">
      <c r="A186" s="30"/>
    </row>
    <row r="187" spans="1:1" x14ac:dyDescent="0.2">
      <c r="A187" s="30"/>
    </row>
    <row r="188" spans="1:1" x14ac:dyDescent="0.2">
      <c r="A188" s="30"/>
    </row>
    <row r="189" spans="1:1" x14ac:dyDescent="0.2">
      <c r="A189" s="30"/>
    </row>
    <row r="190" spans="1:1" x14ac:dyDescent="0.2">
      <c r="A190" s="30"/>
    </row>
    <row r="191" spans="1:1" x14ac:dyDescent="0.2">
      <c r="A191" s="30"/>
    </row>
    <row r="192" spans="1:1" x14ac:dyDescent="0.2">
      <c r="A192" s="30"/>
    </row>
    <row r="193" spans="1:1" x14ac:dyDescent="0.2">
      <c r="A193" s="30"/>
    </row>
    <row r="194" spans="1:1" x14ac:dyDescent="0.2">
      <c r="A194" s="30"/>
    </row>
    <row r="195" spans="1:1" x14ac:dyDescent="0.2">
      <c r="A195" s="30"/>
    </row>
    <row r="196" spans="1:1" x14ac:dyDescent="0.2">
      <c r="A196" s="30"/>
    </row>
    <row r="197" spans="1:1" x14ac:dyDescent="0.2">
      <c r="A197" s="30"/>
    </row>
    <row r="198" spans="1:1" x14ac:dyDescent="0.2">
      <c r="A198" s="30"/>
    </row>
    <row r="199" spans="1:1" x14ac:dyDescent="0.2">
      <c r="A199" s="30"/>
    </row>
    <row r="200" spans="1:1" x14ac:dyDescent="0.2">
      <c r="A200" s="30"/>
    </row>
    <row r="201" spans="1:1" x14ac:dyDescent="0.2">
      <c r="A201" s="30"/>
    </row>
    <row r="202" spans="1:1" x14ac:dyDescent="0.2">
      <c r="A202" s="30"/>
    </row>
    <row r="203" spans="1:1" x14ac:dyDescent="0.2">
      <c r="A203" s="30"/>
    </row>
    <row r="204" spans="1:1" x14ac:dyDescent="0.2">
      <c r="A204" s="30"/>
    </row>
    <row r="205" spans="1:1" x14ac:dyDescent="0.2">
      <c r="A205" s="30"/>
    </row>
    <row r="206" spans="1:1" x14ac:dyDescent="0.2">
      <c r="A206" s="30"/>
    </row>
    <row r="207" spans="1:1" x14ac:dyDescent="0.2">
      <c r="A207" s="30"/>
    </row>
    <row r="208" spans="1:1" x14ac:dyDescent="0.2">
      <c r="A208" s="30"/>
    </row>
    <row r="209" spans="1:1" x14ac:dyDescent="0.2">
      <c r="A209" s="30"/>
    </row>
    <row r="210" spans="1:1" x14ac:dyDescent="0.2">
      <c r="A210" s="30"/>
    </row>
    <row r="211" spans="1:1" x14ac:dyDescent="0.2">
      <c r="A211" s="30"/>
    </row>
    <row r="212" spans="1:1" x14ac:dyDescent="0.2">
      <c r="A212" s="30"/>
    </row>
    <row r="213" spans="1:1" x14ac:dyDescent="0.2">
      <c r="A213" s="30"/>
    </row>
    <row r="214" spans="1:1" x14ac:dyDescent="0.2">
      <c r="A214" s="30"/>
    </row>
    <row r="215" spans="1:1" x14ac:dyDescent="0.2">
      <c r="A215" s="30"/>
    </row>
    <row r="216" spans="1:1" x14ac:dyDescent="0.2">
      <c r="A216" s="30"/>
    </row>
    <row r="217" spans="1:1" x14ac:dyDescent="0.2">
      <c r="A217" s="30"/>
    </row>
    <row r="218" spans="1:1" x14ac:dyDescent="0.2">
      <c r="A218" s="30"/>
    </row>
    <row r="219" spans="1:1" x14ac:dyDescent="0.2">
      <c r="A219" s="30"/>
    </row>
    <row r="220" spans="1:1" x14ac:dyDescent="0.2">
      <c r="A220" s="30"/>
    </row>
    <row r="221" spans="1:1" x14ac:dyDescent="0.2">
      <c r="A221" s="30"/>
    </row>
    <row r="222" spans="1:1" x14ac:dyDescent="0.2">
      <c r="A222" s="30"/>
    </row>
    <row r="223" spans="1:1" x14ac:dyDescent="0.2">
      <c r="A223" s="30"/>
    </row>
    <row r="224" spans="1:1" x14ac:dyDescent="0.2">
      <c r="A224" s="30"/>
    </row>
    <row r="225" spans="1:1" x14ac:dyDescent="0.2">
      <c r="A225" s="30"/>
    </row>
    <row r="226" spans="1:1" x14ac:dyDescent="0.2">
      <c r="A226" s="30"/>
    </row>
    <row r="227" spans="1:1" x14ac:dyDescent="0.2">
      <c r="A227" s="30"/>
    </row>
    <row r="228" spans="1:1" x14ac:dyDescent="0.2">
      <c r="A228" s="30"/>
    </row>
    <row r="229" spans="1:1" x14ac:dyDescent="0.2">
      <c r="A229" s="30"/>
    </row>
    <row r="230" spans="1:1" x14ac:dyDescent="0.2">
      <c r="A230" s="30"/>
    </row>
    <row r="231" spans="1:1" x14ac:dyDescent="0.2">
      <c r="A231" s="30"/>
    </row>
    <row r="232" spans="1:1" x14ac:dyDescent="0.2">
      <c r="A232" s="30"/>
    </row>
    <row r="233" spans="1:1" x14ac:dyDescent="0.2">
      <c r="A233" s="30"/>
    </row>
    <row r="234" spans="1:1" x14ac:dyDescent="0.2">
      <c r="A234" s="30"/>
    </row>
    <row r="235" spans="1:1" x14ac:dyDescent="0.2">
      <c r="A235" s="30"/>
    </row>
    <row r="236" spans="1:1" x14ac:dyDescent="0.2">
      <c r="A236" s="30"/>
    </row>
    <row r="237" spans="1:1" x14ac:dyDescent="0.2">
      <c r="A237" s="30"/>
    </row>
    <row r="238" spans="1:1" x14ac:dyDescent="0.2">
      <c r="A238" s="30"/>
    </row>
    <row r="239" spans="1:1" x14ac:dyDescent="0.2">
      <c r="A239" s="30"/>
    </row>
    <row r="240" spans="1:1" x14ac:dyDescent="0.2">
      <c r="A240" s="30"/>
    </row>
    <row r="241" spans="1:1" x14ac:dyDescent="0.2">
      <c r="A241" s="30"/>
    </row>
    <row r="242" spans="1:1" x14ac:dyDescent="0.2">
      <c r="A242" s="30"/>
    </row>
    <row r="243" spans="1:1" x14ac:dyDescent="0.2">
      <c r="A243" s="30"/>
    </row>
    <row r="244" spans="1:1" x14ac:dyDescent="0.2">
      <c r="A244" s="30"/>
    </row>
    <row r="245" spans="1:1" x14ac:dyDescent="0.2">
      <c r="A245" s="30"/>
    </row>
    <row r="246" spans="1:1" x14ac:dyDescent="0.2">
      <c r="A246" s="30"/>
    </row>
    <row r="247" spans="1:1" x14ac:dyDescent="0.2">
      <c r="A247" s="30"/>
    </row>
    <row r="248" spans="1:1" x14ac:dyDescent="0.2">
      <c r="A248" s="30"/>
    </row>
    <row r="249" spans="1:1" x14ac:dyDescent="0.2">
      <c r="A249" s="30"/>
    </row>
    <row r="250" spans="1:1" x14ac:dyDescent="0.2">
      <c r="A250" s="30"/>
    </row>
    <row r="251" spans="1:1" x14ac:dyDescent="0.2">
      <c r="A251" s="30"/>
    </row>
    <row r="252" spans="1:1" x14ac:dyDescent="0.2">
      <c r="A252" s="30"/>
    </row>
    <row r="253" spans="1:1" x14ac:dyDescent="0.2">
      <c r="A253" s="30"/>
    </row>
    <row r="254" spans="1:1" x14ac:dyDescent="0.2">
      <c r="A254" s="30"/>
    </row>
    <row r="255" spans="1:1" x14ac:dyDescent="0.2">
      <c r="A255" s="30"/>
    </row>
    <row r="256" spans="1:1" x14ac:dyDescent="0.2">
      <c r="A256" s="30"/>
    </row>
    <row r="257" spans="1:1" x14ac:dyDescent="0.2">
      <c r="A257" s="30"/>
    </row>
    <row r="258" spans="1:1" x14ac:dyDescent="0.2">
      <c r="A258" s="30"/>
    </row>
    <row r="259" spans="1:1" x14ac:dyDescent="0.2">
      <c r="A259" s="30"/>
    </row>
    <row r="260" spans="1:1" x14ac:dyDescent="0.2">
      <c r="A260" s="30"/>
    </row>
    <row r="261" spans="1:1" x14ac:dyDescent="0.2">
      <c r="A261" s="30"/>
    </row>
    <row r="262" spans="1:1" x14ac:dyDescent="0.2">
      <c r="A262" s="30"/>
    </row>
    <row r="263" spans="1:1" x14ac:dyDescent="0.2">
      <c r="A263" s="30"/>
    </row>
    <row r="264" spans="1:1" x14ac:dyDescent="0.2">
      <c r="A264" s="30"/>
    </row>
    <row r="265" spans="1:1" x14ac:dyDescent="0.2">
      <c r="A265" s="30"/>
    </row>
    <row r="266" spans="1:1" x14ac:dyDescent="0.2">
      <c r="A266" s="30"/>
    </row>
    <row r="267" spans="1:1" x14ac:dyDescent="0.2">
      <c r="A267" s="30"/>
    </row>
    <row r="268" spans="1:1" x14ac:dyDescent="0.2">
      <c r="A268" s="30"/>
    </row>
    <row r="269" spans="1:1" x14ac:dyDescent="0.2">
      <c r="A269" s="30"/>
    </row>
    <row r="270" spans="1:1" x14ac:dyDescent="0.2">
      <c r="A270" s="30"/>
    </row>
    <row r="271" spans="1:1" x14ac:dyDescent="0.2">
      <c r="A271" s="30"/>
    </row>
    <row r="272" spans="1:1" x14ac:dyDescent="0.2">
      <c r="A272" s="30"/>
    </row>
    <row r="273" spans="1:1" x14ac:dyDescent="0.2">
      <c r="A273" s="30"/>
    </row>
    <row r="274" spans="1:1" x14ac:dyDescent="0.2">
      <c r="A274" s="30"/>
    </row>
    <row r="275" spans="1:1" x14ac:dyDescent="0.2">
      <c r="A275" s="30"/>
    </row>
    <row r="276" spans="1:1" x14ac:dyDescent="0.2">
      <c r="A276" s="30"/>
    </row>
    <row r="277" spans="1:1" x14ac:dyDescent="0.2">
      <c r="A277" s="30"/>
    </row>
    <row r="278" spans="1:1" x14ac:dyDescent="0.2">
      <c r="A278" s="30"/>
    </row>
    <row r="279" spans="1:1" x14ac:dyDescent="0.2">
      <c r="A279" s="30"/>
    </row>
    <row r="280" spans="1:1" x14ac:dyDescent="0.2">
      <c r="A280" s="30"/>
    </row>
    <row r="281" spans="1:1" x14ac:dyDescent="0.2">
      <c r="A281" s="30"/>
    </row>
    <row r="282" spans="1:1" x14ac:dyDescent="0.2">
      <c r="A282" s="30"/>
    </row>
    <row r="283" spans="1:1" x14ac:dyDescent="0.2">
      <c r="A283" s="30"/>
    </row>
    <row r="284" spans="1:1" x14ac:dyDescent="0.2">
      <c r="A284" s="30"/>
    </row>
    <row r="285" spans="1:1" x14ac:dyDescent="0.2">
      <c r="A285" s="30"/>
    </row>
    <row r="286" spans="1:1" x14ac:dyDescent="0.2">
      <c r="A286" s="30"/>
    </row>
    <row r="287" spans="1:1" x14ac:dyDescent="0.2">
      <c r="A287" s="30"/>
    </row>
    <row r="288" spans="1:1" x14ac:dyDescent="0.2">
      <c r="A288" s="30"/>
    </row>
    <row r="289" spans="1:1" x14ac:dyDescent="0.2">
      <c r="A289" s="30"/>
    </row>
    <row r="290" spans="1:1" x14ac:dyDescent="0.2">
      <c r="A290" s="30"/>
    </row>
    <row r="291" spans="1:1" x14ac:dyDescent="0.2">
      <c r="A291" s="30"/>
    </row>
    <row r="292" spans="1:1" x14ac:dyDescent="0.2">
      <c r="A292" s="30"/>
    </row>
    <row r="293" spans="1:1" x14ac:dyDescent="0.2">
      <c r="A293" s="30"/>
    </row>
    <row r="294" spans="1:1" x14ac:dyDescent="0.2">
      <c r="A294" s="30"/>
    </row>
    <row r="295" spans="1:1" x14ac:dyDescent="0.2">
      <c r="A295" s="30"/>
    </row>
    <row r="296" spans="1:1" x14ac:dyDescent="0.2">
      <c r="A296" s="30"/>
    </row>
    <row r="297" spans="1:1" x14ac:dyDescent="0.2">
      <c r="A297" s="30"/>
    </row>
    <row r="298" spans="1:1" x14ac:dyDescent="0.2">
      <c r="A298" s="30"/>
    </row>
    <row r="299" spans="1:1" x14ac:dyDescent="0.2">
      <c r="A299" s="30"/>
    </row>
    <row r="300" spans="1:1" x14ac:dyDescent="0.2">
      <c r="A300" s="30"/>
    </row>
    <row r="301" spans="1:1" x14ac:dyDescent="0.2">
      <c r="A301" s="30"/>
    </row>
    <row r="302" spans="1:1" x14ac:dyDescent="0.2">
      <c r="A302" s="30"/>
    </row>
    <row r="303" spans="1:1" x14ac:dyDescent="0.2">
      <c r="A303" s="30"/>
    </row>
    <row r="304" spans="1:1" x14ac:dyDescent="0.2">
      <c r="A304" s="30"/>
    </row>
    <row r="305" spans="1:1" x14ac:dyDescent="0.2">
      <c r="A305" s="30"/>
    </row>
    <row r="306" spans="1:1" x14ac:dyDescent="0.2">
      <c r="A306" s="30"/>
    </row>
    <row r="307" spans="1:1" x14ac:dyDescent="0.2">
      <c r="A307" s="30"/>
    </row>
    <row r="308" spans="1:1" x14ac:dyDescent="0.2">
      <c r="A308" s="30"/>
    </row>
    <row r="309" spans="1:1" x14ac:dyDescent="0.2">
      <c r="A309" s="30"/>
    </row>
    <row r="310" spans="1:1" x14ac:dyDescent="0.2">
      <c r="A310" s="30"/>
    </row>
    <row r="311" spans="1:1" x14ac:dyDescent="0.2">
      <c r="A311" s="30"/>
    </row>
    <row r="312" spans="1:1" x14ac:dyDescent="0.2">
      <c r="A312" s="30"/>
    </row>
    <row r="313" spans="1:1" x14ac:dyDescent="0.2">
      <c r="A313" s="30"/>
    </row>
    <row r="314" spans="1:1" x14ac:dyDescent="0.2">
      <c r="A314" s="30"/>
    </row>
    <row r="315" spans="1:1" x14ac:dyDescent="0.2">
      <c r="A315" s="30"/>
    </row>
    <row r="316" spans="1:1" x14ac:dyDescent="0.2">
      <c r="A316" s="30"/>
    </row>
    <row r="317" spans="1:1" x14ac:dyDescent="0.2">
      <c r="A317" s="30"/>
    </row>
    <row r="318" spans="1:1" x14ac:dyDescent="0.2">
      <c r="A318" s="30"/>
    </row>
    <row r="319" spans="1:1" x14ac:dyDescent="0.2">
      <c r="A319" s="30"/>
    </row>
    <row r="320" spans="1:1" x14ac:dyDescent="0.2">
      <c r="A320" s="30"/>
    </row>
    <row r="321" spans="1:1" x14ac:dyDescent="0.2">
      <c r="A321" s="30"/>
    </row>
    <row r="322" spans="1:1" x14ac:dyDescent="0.2">
      <c r="A322" s="30"/>
    </row>
    <row r="323" spans="1:1" x14ac:dyDescent="0.2">
      <c r="A323" s="30"/>
    </row>
    <row r="324" spans="1:1" x14ac:dyDescent="0.2">
      <c r="A324" s="30"/>
    </row>
    <row r="325" spans="1:1" x14ac:dyDescent="0.2">
      <c r="A325" s="30"/>
    </row>
    <row r="326" spans="1:1" x14ac:dyDescent="0.2">
      <c r="A326" s="30"/>
    </row>
    <row r="327" spans="1:1" x14ac:dyDescent="0.2">
      <c r="A327" s="30"/>
    </row>
    <row r="328" spans="1:1" x14ac:dyDescent="0.2">
      <c r="A328" s="30"/>
    </row>
    <row r="329" spans="1:1" x14ac:dyDescent="0.2">
      <c r="A329" s="30"/>
    </row>
    <row r="330" spans="1:1" x14ac:dyDescent="0.2">
      <c r="A330" s="30"/>
    </row>
    <row r="331" spans="1:1" x14ac:dyDescent="0.2">
      <c r="A331" s="30"/>
    </row>
    <row r="332" spans="1:1" x14ac:dyDescent="0.2">
      <c r="A332" s="30"/>
    </row>
    <row r="333" spans="1:1" x14ac:dyDescent="0.2">
      <c r="A333" s="30"/>
    </row>
    <row r="334" spans="1:1" x14ac:dyDescent="0.2">
      <c r="A334" s="30"/>
    </row>
    <row r="335" spans="1:1" x14ac:dyDescent="0.2">
      <c r="A335" s="30"/>
    </row>
    <row r="336" spans="1:1" x14ac:dyDescent="0.2">
      <c r="A336" s="30"/>
    </row>
    <row r="337" spans="1:1" x14ac:dyDescent="0.2">
      <c r="A337" s="30"/>
    </row>
    <row r="338" spans="1:1" x14ac:dyDescent="0.2">
      <c r="A338" s="30"/>
    </row>
    <row r="339" spans="1:1" x14ac:dyDescent="0.2">
      <c r="A339" s="30"/>
    </row>
    <row r="340" spans="1:1" x14ac:dyDescent="0.2">
      <c r="A340" s="30"/>
    </row>
    <row r="341" spans="1:1" x14ac:dyDescent="0.2">
      <c r="A341" s="30"/>
    </row>
    <row r="342" spans="1:1" x14ac:dyDescent="0.2">
      <c r="A342" s="30"/>
    </row>
    <row r="343" spans="1:1" x14ac:dyDescent="0.2">
      <c r="A343" s="30"/>
    </row>
    <row r="344" spans="1:1" x14ac:dyDescent="0.2">
      <c r="A344" s="30"/>
    </row>
    <row r="345" spans="1:1" x14ac:dyDescent="0.2">
      <c r="A345" s="30"/>
    </row>
    <row r="346" spans="1:1" x14ac:dyDescent="0.2">
      <c r="A346" s="30"/>
    </row>
    <row r="347" spans="1:1" x14ac:dyDescent="0.2">
      <c r="A347" s="30"/>
    </row>
    <row r="348" spans="1:1" x14ac:dyDescent="0.2">
      <c r="A348" s="30"/>
    </row>
    <row r="349" spans="1:1" x14ac:dyDescent="0.2">
      <c r="A349" s="30"/>
    </row>
    <row r="350" spans="1:1" x14ac:dyDescent="0.2">
      <c r="A350" s="30"/>
    </row>
    <row r="351" spans="1:1" x14ac:dyDescent="0.2">
      <c r="A351" s="30"/>
    </row>
    <row r="352" spans="1:1" x14ac:dyDescent="0.2">
      <c r="A352" s="30"/>
    </row>
    <row r="353" spans="1:1" x14ac:dyDescent="0.2">
      <c r="A353" s="30"/>
    </row>
    <row r="354" spans="1:1" x14ac:dyDescent="0.2">
      <c r="A354" s="30"/>
    </row>
    <row r="355" spans="1:1" x14ac:dyDescent="0.2">
      <c r="A355" s="30"/>
    </row>
    <row r="356" spans="1:1" x14ac:dyDescent="0.2">
      <c r="A356" s="30"/>
    </row>
    <row r="357" spans="1:1" x14ac:dyDescent="0.2">
      <c r="A357" s="30"/>
    </row>
    <row r="358" spans="1:1" x14ac:dyDescent="0.2">
      <c r="A358" s="30"/>
    </row>
    <row r="359" spans="1:1" x14ac:dyDescent="0.2">
      <c r="A359" s="30"/>
    </row>
    <row r="360" spans="1:1" x14ac:dyDescent="0.2">
      <c r="A360" s="30"/>
    </row>
    <row r="361" spans="1:1" x14ac:dyDescent="0.2">
      <c r="A361" s="30"/>
    </row>
    <row r="362" spans="1:1" x14ac:dyDescent="0.2">
      <c r="A362" s="30"/>
    </row>
    <row r="363" spans="1:1" x14ac:dyDescent="0.2">
      <c r="A363" s="30"/>
    </row>
    <row r="364" spans="1:1" x14ac:dyDescent="0.2">
      <c r="A364" s="30"/>
    </row>
    <row r="365" spans="1:1" x14ac:dyDescent="0.2">
      <c r="A365" s="30"/>
    </row>
    <row r="366" spans="1:1" x14ac:dyDescent="0.2">
      <c r="A366" s="30"/>
    </row>
    <row r="367" spans="1:1" x14ac:dyDescent="0.2">
      <c r="A367" s="30"/>
    </row>
    <row r="368" spans="1:1" x14ac:dyDescent="0.2">
      <c r="A368" s="30"/>
    </row>
    <row r="369" spans="1:1" x14ac:dyDescent="0.2">
      <c r="A369" s="30"/>
    </row>
    <row r="370" spans="1:1" x14ac:dyDescent="0.2">
      <c r="A370" s="30"/>
    </row>
    <row r="371" spans="1:1" x14ac:dyDescent="0.2">
      <c r="A371" s="30"/>
    </row>
    <row r="372" spans="1:1" x14ac:dyDescent="0.2">
      <c r="A372" s="30"/>
    </row>
    <row r="373" spans="1:1" x14ac:dyDescent="0.2">
      <c r="A373" s="30"/>
    </row>
    <row r="374" spans="1:1" x14ac:dyDescent="0.2">
      <c r="A374" s="30"/>
    </row>
    <row r="375" spans="1:1" x14ac:dyDescent="0.2">
      <c r="A375" s="30"/>
    </row>
    <row r="376" spans="1:1" x14ac:dyDescent="0.2">
      <c r="A376" s="30"/>
    </row>
    <row r="377" spans="1:1" x14ac:dyDescent="0.2">
      <c r="A377" s="30"/>
    </row>
    <row r="378" spans="1:1" x14ac:dyDescent="0.2">
      <c r="A378" s="30"/>
    </row>
    <row r="379" spans="1:1" x14ac:dyDescent="0.2">
      <c r="A379" s="30"/>
    </row>
    <row r="380" spans="1:1" x14ac:dyDescent="0.2">
      <c r="A380" s="30"/>
    </row>
    <row r="381" spans="1:1" x14ac:dyDescent="0.2">
      <c r="A381" s="30"/>
    </row>
    <row r="382" spans="1:1" x14ac:dyDescent="0.2">
      <c r="A382" s="30"/>
    </row>
    <row r="383" spans="1:1" x14ac:dyDescent="0.2">
      <c r="A383" s="30"/>
    </row>
    <row r="384" spans="1:1" x14ac:dyDescent="0.2">
      <c r="A384" s="30"/>
    </row>
    <row r="385" spans="1:1" x14ac:dyDescent="0.2">
      <c r="A385" s="30"/>
    </row>
    <row r="386" spans="1:1" x14ac:dyDescent="0.2">
      <c r="A386" s="30"/>
    </row>
    <row r="387" spans="1:1" x14ac:dyDescent="0.2">
      <c r="A387" s="30"/>
    </row>
    <row r="388" spans="1:1" x14ac:dyDescent="0.2">
      <c r="A388" s="30"/>
    </row>
    <row r="389" spans="1:1" x14ac:dyDescent="0.2">
      <c r="A389" s="30"/>
    </row>
    <row r="390" spans="1:1" x14ac:dyDescent="0.2">
      <c r="A390" s="30"/>
    </row>
    <row r="391" spans="1:1" x14ac:dyDescent="0.2">
      <c r="A391" s="30"/>
    </row>
    <row r="392" spans="1:1" x14ac:dyDescent="0.2">
      <c r="A392" s="30"/>
    </row>
    <row r="393" spans="1:1" x14ac:dyDescent="0.2">
      <c r="A393" s="30"/>
    </row>
    <row r="394" spans="1:1" x14ac:dyDescent="0.2">
      <c r="A394" s="30"/>
    </row>
    <row r="395" spans="1:1" x14ac:dyDescent="0.2">
      <c r="A395" s="30"/>
    </row>
    <row r="396" spans="1:1" x14ac:dyDescent="0.2">
      <c r="A396" s="30"/>
    </row>
    <row r="397" spans="1:1" x14ac:dyDescent="0.2">
      <c r="A397" s="30"/>
    </row>
    <row r="398" spans="1:1" x14ac:dyDescent="0.2">
      <c r="A398" s="30"/>
    </row>
    <row r="399" spans="1:1" x14ac:dyDescent="0.2">
      <c r="A399" s="30"/>
    </row>
    <row r="400" spans="1:1" x14ac:dyDescent="0.2">
      <c r="A400" s="30"/>
    </row>
    <row r="401" spans="1:1" x14ac:dyDescent="0.2">
      <c r="A401" s="30"/>
    </row>
    <row r="402" spans="1:1" x14ac:dyDescent="0.2">
      <c r="A402" s="30"/>
    </row>
    <row r="403" spans="1:1" x14ac:dyDescent="0.2">
      <c r="A403" s="30"/>
    </row>
    <row r="404" spans="1:1" x14ac:dyDescent="0.2">
      <c r="A404" s="30"/>
    </row>
    <row r="405" spans="1:1" x14ac:dyDescent="0.2">
      <c r="A405" s="30"/>
    </row>
    <row r="406" spans="1:1" x14ac:dyDescent="0.2">
      <c r="A406" s="30"/>
    </row>
    <row r="407" spans="1:1" x14ac:dyDescent="0.2">
      <c r="A407" s="30"/>
    </row>
    <row r="408" spans="1:1" x14ac:dyDescent="0.2">
      <c r="A408" s="30"/>
    </row>
    <row r="409" spans="1:1" x14ac:dyDescent="0.2">
      <c r="A409" s="30"/>
    </row>
    <row r="410" spans="1:1" x14ac:dyDescent="0.2">
      <c r="A410" s="30"/>
    </row>
    <row r="411" spans="1:1" x14ac:dyDescent="0.2">
      <c r="A411" s="30"/>
    </row>
    <row r="412" spans="1:1" x14ac:dyDescent="0.2">
      <c r="A412" s="30"/>
    </row>
    <row r="413" spans="1:1" x14ac:dyDescent="0.2">
      <c r="A413" s="30"/>
    </row>
    <row r="414" spans="1:1" x14ac:dyDescent="0.2">
      <c r="A414" s="30"/>
    </row>
    <row r="415" spans="1:1" x14ac:dyDescent="0.2">
      <c r="A415" s="30"/>
    </row>
    <row r="416" spans="1:1" x14ac:dyDescent="0.2">
      <c r="A416" s="30"/>
    </row>
    <row r="417" spans="1:1" x14ac:dyDescent="0.2">
      <c r="A417" s="30"/>
    </row>
    <row r="418" spans="1:1" x14ac:dyDescent="0.2">
      <c r="A418" s="30"/>
    </row>
    <row r="419" spans="1:1" x14ac:dyDescent="0.2">
      <c r="A419" s="30"/>
    </row>
    <row r="420" spans="1:1" x14ac:dyDescent="0.2">
      <c r="A420" s="30"/>
    </row>
    <row r="421" spans="1:1" x14ac:dyDescent="0.2">
      <c r="A421" s="30"/>
    </row>
    <row r="422" spans="1:1" x14ac:dyDescent="0.2">
      <c r="A422" s="30"/>
    </row>
    <row r="423" spans="1:1" x14ac:dyDescent="0.2">
      <c r="A423" s="30"/>
    </row>
    <row r="424" spans="1:1" x14ac:dyDescent="0.2">
      <c r="A424" s="30"/>
    </row>
    <row r="425" spans="1:1" x14ac:dyDescent="0.2">
      <c r="A425" s="30"/>
    </row>
    <row r="426" spans="1:1" x14ac:dyDescent="0.2">
      <c r="A426" s="30"/>
    </row>
    <row r="427" spans="1:1" x14ac:dyDescent="0.2">
      <c r="A427" s="30"/>
    </row>
    <row r="428" spans="1:1" x14ac:dyDescent="0.2">
      <c r="A428" s="30"/>
    </row>
    <row r="429" spans="1:1" x14ac:dyDescent="0.2">
      <c r="A429" s="30"/>
    </row>
    <row r="430" spans="1:1" x14ac:dyDescent="0.2">
      <c r="A430" s="30"/>
    </row>
    <row r="431" spans="1:1" x14ac:dyDescent="0.2">
      <c r="A431" s="30"/>
    </row>
    <row r="432" spans="1:1" x14ac:dyDescent="0.2">
      <c r="A432" s="30"/>
    </row>
    <row r="433" spans="1:1" x14ac:dyDescent="0.2">
      <c r="A433" s="30"/>
    </row>
    <row r="434" spans="1:1" x14ac:dyDescent="0.2">
      <c r="A434" s="30"/>
    </row>
    <row r="435" spans="1:1" x14ac:dyDescent="0.2">
      <c r="A435" s="30"/>
    </row>
    <row r="436" spans="1:1" x14ac:dyDescent="0.2">
      <c r="A436" s="30"/>
    </row>
    <row r="437" spans="1:1" x14ac:dyDescent="0.2">
      <c r="A437" s="30"/>
    </row>
    <row r="438" spans="1:1" x14ac:dyDescent="0.2">
      <c r="A438" s="30"/>
    </row>
    <row r="439" spans="1:1" x14ac:dyDescent="0.2">
      <c r="A439" s="30"/>
    </row>
    <row r="440" spans="1:1" x14ac:dyDescent="0.2">
      <c r="A440" s="30"/>
    </row>
    <row r="441" spans="1:1" x14ac:dyDescent="0.2">
      <c r="A441" s="30"/>
    </row>
    <row r="442" spans="1:1" x14ac:dyDescent="0.2">
      <c r="A442" s="30"/>
    </row>
    <row r="443" spans="1:1" x14ac:dyDescent="0.2">
      <c r="A443" s="30"/>
    </row>
    <row r="444" spans="1:1" x14ac:dyDescent="0.2">
      <c r="A444" s="30"/>
    </row>
    <row r="445" spans="1:1" x14ac:dyDescent="0.2">
      <c r="A445" s="30"/>
    </row>
    <row r="446" spans="1:1" x14ac:dyDescent="0.2">
      <c r="A446" s="30"/>
    </row>
    <row r="447" spans="1:1" x14ac:dyDescent="0.2">
      <c r="A447" s="30"/>
    </row>
    <row r="448" spans="1:1" x14ac:dyDescent="0.2">
      <c r="A448" s="30"/>
    </row>
    <row r="449" spans="1:1" x14ac:dyDescent="0.2">
      <c r="A449" s="30"/>
    </row>
    <row r="450" spans="1:1" x14ac:dyDescent="0.2">
      <c r="A450" s="30"/>
    </row>
    <row r="451" spans="1:1" x14ac:dyDescent="0.2">
      <c r="A451" s="30"/>
    </row>
    <row r="452" spans="1:1" x14ac:dyDescent="0.2">
      <c r="A452" s="30"/>
    </row>
    <row r="453" spans="1:1" x14ac:dyDescent="0.2">
      <c r="A453" s="30"/>
    </row>
    <row r="454" spans="1:1" x14ac:dyDescent="0.2">
      <c r="A454" s="30"/>
    </row>
    <row r="455" spans="1:1" x14ac:dyDescent="0.2">
      <c r="A455" s="30"/>
    </row>
    <row r="456" spans="1:1" x14ac:dyDescent="0.2">
      <c r="A456" s="30"/>
    </row>
    <row r="457" spans="1:1" x14ac:dyDescent="0.2">
      <c r="A457" s="30"/>
    </row>
    <row r="458" spans="1:1" x14ac:dyDescent="0.2">
      <c r="A458" s="30"/>
    </row>
    <row r="459" spans="1:1" x14ac:dyDescent="0.2">
      <c r="A459" s="30"/>
    </row>
    <row r="460" spans="1:1" x14ac:dyDescent="0.2">
      <c r="A460" s="30"/>
    </row>
    <row r="461" spans="1:1" x14ac:dyDescent="0.2">
      <c r="A461" s="30"/>
    </row>
    <row r="462" spans="1:1" x14ac:dyDescent="0.2">
      <c r="A462" s="30"/>
    </row>
    <row r="463" spans="1:1" x14ac:dyDescent="0.2">
      <c r="A463" s="30"/>
    </row>
    <row r="464" spans="1:1" x14ac:dyDescent="0.2">
      <c r="A464" s="30"/>
    </row>
    <row r="465" spans="1:1" x14ac:dyDescent="0.2">
      <c r="A465" s="30"/>
    </row>
    <row r="466" spans="1:1" x14ac:dyDescent="0.2">
      <c r="A466" s="30"/>
    </row>
    <row r="467" spans="1:1" x14ac:dyDescent="0.2">
      <c r="A467" s="30"/>
    </row>
    <row r="468" spans="1:1" x14ac:dyDescent="0.2">
      <c r="A468" s="30"/>
    </row>
    <row r="469" spans="1:1" x14ac:dyDescent="0.2">
      <c r="A469" s="30"/>
    </row>
    <row r="470" spans="1:1" x14ac:dyDescent="0.2">
      <c r="A470" s="30"/>
    </row>
    <row r="471" spans="1:1" x14ac:dyDescent="0.2">
      <c r="A471" s="30"/>
    </row>
    <row r="472" spans="1:1" x14ac:dyDescent="0.2">
      <c r="A472" s="30"/>
    </row>
    <row r="473" spans="1:1" x14ac:dyDescent="0.2">
      <c r="A473" s="30"/>
    </row>
    <row r="474" spans="1:1" x14ac:dyDescent="0.2">
      <c r="A474" s="30"/>
    </row>
    <row r="475" spans="1:1" x14ac:dyDescent="0.2">
      <c r="A475" s="30"/>
    </row>
    <row r="476" spans="1:1" x14ac:dyDescent="0.2">
      <c r="A476" s="30"/>
    </row>
    <row r="477" spans="1:1" x14ac:dyDescent="0.2">
      <c r="A477" s="30"/>
    </row>
    <row r="478" spans="1:1" x14ac:dyDescent="0.2">
      <c r="A478" s="30"/>
    </row>
    <row r="479" spans="1:1" x14ac:dyDescent="0.2">
      <c r="A479" s="30"/>
    </row>
    <row r="480" spans="1:1" x14ac:dyDescent="0.2">
      <c r="A480" s="30"/>
    </row>
    <row r="481" spans="1:1" x14ac:dyDescent="0.2">
      <c r="A481" s="30"/>
    </row>
    <row r="482" spans="1:1" x14ac:dyDescent="0.2">
      <c r="A482" s="30"/>
    </row>
    <row r="483" spans="1:1" x14ac:dyDescent="0.2">
      <c r="A483" s="30"/>
    </row>
    <row r="484" spans="1:1" x14ac:dyDescent="0.2">
      <c r="A484" s="30"/>
    </row>
    <row r="485" spans="1:1" x14ac:dyDescent="0.2">
      <c r="A485" s="30"/>
    </row>
    <row r="486" spans="1:1" x14ac:dyDescent="0.2">
      <c r="A486" s="30"/>
    </row>
    <row r="487" spans="1:1" x14ac:dyDescent="0.2">
      <c r="A487" s="30"/>
    </row>
    <row r="488" spans="1:1" x14ac:dyDescent="0.2">
      <c r="A488" s="30"/>
    </row>
    <row r="489" spans="1:1" x14ac:dyDescent="0.2">
      <c r="A489" s="30"/>
    </row>
    <row r="490" spans="1:1" x14ac:dyDescent="0.2">
      <c r="A490" s="30"/>
    </row>
    <row r="491" spans="1:1" x14ac:dyDescent="0.2">
      <c r="A491" s="30"/>
    </row>
    <row r="492" spans="1:1" x14ac:dyDescent="0.2">
      <c r="A492" s="30"/>
    </row>
    <row r="493" spans="1:1" x14ac:dyDescent="0.2">
      <c r="A493" s="30"/>
    </row>
    <row r="494" spans="1:1" x14ac:dyDescent="0.2">
      <c r="A494" s="30"/>
    </row>
    <row r="495" spans="1:1" x14ac:dyDescent="0.2">
      <c r="A495" s="30"/>
    </row>
    <row r="496" spans="1:1" x14ac:dyDescent="0.2">
      <c r="A496" s="30"/>
    </row>
    <row r="497" spans="1:1" x14ac:dyDescent="0.2">
      <c r="A497" s="30"/>
    </row>
    <row r="498" spans="1:1" x14ac:dyDescent="0.2">
      <c r="A498" s="30"/>
    </row>
    <row r="499" spans="1:1" x14ac:dyDescent="0.2">
      <c r="A499" s="30"/>
    </row>
    <row r="500" spans="1:1" x14ac:dyDescent="0.2">
      <c r="A500" s="30"/>
    </row>
    <row r="501" spans="1:1" x14ac:dyDescent="0.2">
      <c r="A501" s="30"/>
    </row>
    <row r="502" spans="1:1" x14ac:dyDescent="0.2">
      <c r="A502" s="30"/>
    </row>
    <row r="503" spans="1:1" x14ac:dyDescent="0.2">
      <c r="A503" s="30"/>
    </row>
    <row r="504" spans="1:1" x14ac:dyDescent="0.2">
      <c r="A504" s="30"/>
    </row>
    <row r="505" spans="1:1" x14ac:dyDescent="0.2">
      <c r="A505" s="30"/>
    </row>
    <row r="506" spans="1:1" x14ac:dyDescent="0.2">
      <c r="A506" s="30"/>
    </row>
    <row r="507" spans="1:1" x14ac:dyDescent="0.2">
      <c r="A507" s="30"/>
    </row>
    <row r="508" spans="1:1" x14ac:dyDescent="0.2">
      <c r="A508" s="30"/>
    </row>
    <row r="509" spans="1:1" x14ac:dyDescent="0.2">
      <c r="A509" s="30"/>
    </row>
    <row r="510" spans="1:1" x14ac:dyDescent="0.2">
      <c r="A510" s="30"/>
    </row>
    <row r="511" spans="1:1" x14ac:dyDescent="0.2">
      <c r="A511" s="30"/>
    </row>
    <row r="512" spans="1:1" x14ac:dyDescent="0.2">
      <c r="A512" s="30"/>
    </row>
    <row r="513" spans="1:1" x14ac:dyDescent="0.2">
      <c r="A513" s="30"/>
    </row>
    <row r="514" spans="1:1" x14ac:dyDescent="0.2">
      <c r="A514" s="30"/>
    </row>
    <row r="515" spans="1:1" x14ac:dyDescent="0.2">
      <c r="A515" s="30"/>
    </row>
    <row r="516" spans="1:1" x14ac:dyDescent="0.2">
      <c r="A516" s="30"/>
    </row>
    <row r="517" spans="1:1" x14ac:dyDescent="0.2">
      <c r="A517" s="30"/>
    </row>
    <row r="518" spans="1:1" x14ac:dyDescent="0.2">
      <c r="A518" s="30"/>
    </row>
  </sheetData>
  <mergeCells count="9">
    <mergeCell ref="B11:E11"/>
    <mergeCell ref="B1:I1"/>
    <mergeCell ref="F4:I4"/>
    <mergeCell ref="B4:B5"/>
    <mergeCell ref="C4:C5"/>
    <mergeCell ref="D4:D5"/>
    <mergeCell ref="E4:E5"/>
    <mergeCell ref="B2:D3"/>
    <mergeCell ref="E2:I3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2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5" defaultRowHeight="16" x14ac:dyDescent="0.2"/>
  <cols>
    <col min="1" max="1" width="1.6640625" style="5" customWidth="1"/>
    <col min="2" max="2" width="6.6640625" style="5" customWidth="1"/>
    <col min="3" max="3" width="65.6640625" style="6" customWidth="1"/>
    <col min="4" max="4" width="15.6640625" style="5" customWidth="1"/>
    <col min="5" max="5" width="1.6640625" style="1" customWidth="1"/>
    <col min="6" max="6" width="21.6640625" style="5" customWidth="1"/>
    <col min="7" max="7" width="19.6640625" style="5" customWidth="1"/>
    <col min="8" max="8" width="21.6640625" style="5" customWidth="1"/>
    <col min="9" max="9" width="25.6640625" style="5" customWidth="1"/>
    <col min="10" max="16384" width="11.5" style="5"/>
  </cols>
  <sheetData>
    <row r="2" spans="1:9" ht="93.75" customHeight="1" x14ac:dyDescent="0.2">
      <c r="B2" s="46"/>
      <c r="C2" s="47"/>
      <c r="D2" s="168" t="s">
        <v>44</v>
      </c>
      <c r="E2" s="169"/>
      <c r="F2" s="169"/>
      <c r="G2" s="169"/>
      <c r="H2" s="169"/>
      <c r="I2" s="170"/>
    </row>
    <row r="3" spans="1:9" ht="48.75" customHeight="1" x14ac:dyDescent="0.2">
      <c r="B3" s="176" t="s">
        <v>32</v>
      </c>
      <c r="C3" s="178" t="s">
        <v>45</v>
      </c>
      <c r="D3" s="180" t="s">
        <v>46</v>
      </c>
      <c r="E3" s="48"/>
      <c r="F3" s="171" t="s">
        <v>47</v>
      </c>
      <c r="G3" s="172"/>
      <c r="H3" s="172"/>
      <c r="I3" s="173"/>
    </row>
    <row r="4" spans="1:9" ht="57.75" customHeight="1" x14ac:dyDescent="0.2">
      <c r="B4" s="177"/>
      <c r="C4" s="179"/>
      <c r="D4" s="181"/>
      <c r="E4" s="48"/>
      <c r="F4" s="49" t="s">
        <v>37</v>
      </c>
      <c r="G4" s="10" t="s">
        <v>48</v>
      </c>
      <c r="H4" s="10" t="s">
        <v>49</v>
      </c>
      <c r="I4" s="10" t="s">
        <v>50</v>
      </c>
    </row>
    <row r="5" spans="1:9" ht="59.25" customHeight="1" x14ac:dyDescent="0.2">
      <c r="B5" s="50">
        <v>1</v>
      </c>
      <c r="C5" s="51" t="s">
        <v>51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7" customHeight="1" x14ac:dyDescent="0.2">
      <c r="B6" s="50">
        <v>2</v>
      </c>
      <c r="C6" s="51" t="s">
        <v>52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7" customHeight="1" x14ac:dyDescent="0.2">
      <c r="B7" s="50">
        <v>3</v>
      </c>
      <c r="C7" s="51" t="s">
        <v>53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7" customHeight="1" x14ac:dyDescent="0.2">
      <c r="B8" s="50">
        <v>4</v>
      </c>
      <c r="C8" s="51" t="s">
        <v>54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7" customHeight="1" x14ac:dyDescent="0.2">
      <c r="B9" s="50">
        <v>5</v>
      </c>
      <c r="C9" s="51" t="s">
        <v>55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7" customHeight="1" x14ac:dyDescent="0.2">
      <c r="B10" s="50">
        <v>6</v>
      </c>
      <c r="C10" s="51" t="s">
        <v>56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7" customHeight="1" x14ac:dyDescent="0.2">
      <c r="B11" s="50">
        <v>7</v>
      </c>
      <c r="C11" s="51" t="s">
        <v>57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7" customHeight="1" x14ac:dyDescent="0.2">
      <c r="B12" s="50">
        <v>8</v>
      </c>
      <c r="C12" s="51" t="s">
        <v>58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5" customHeight="1" x14ac:dyDescent="0.2">
      <c r="C13" s="174" t="s">
        <v>59</v>
      </c>
      <c r="D13" s="175"/>
      <c r="E13" s="5"/>
      <c r="I13" s="35">
        <f>SUM(I5:I12)</f>
        <v>0</v>
      </c>
    </row>
    <row r="14" spans="1:9" s="1" customFormat="1" x14ac:dyDescent="0.2">
      <c r="A14" s="55"/>
      <c r="B14" s="55"/>
    </row>
    <row r="15" spans="1:9" x14ac:dyDescent="0.2">
      <c r="C15" s="5"/>
      <c r="E15" s="5"/>
    </row>
    <row r="16" spans="1:9" x14ac:dyDescent="0.2">
      <c r="C16" s="5"/>
      <c r="E16" s="5"/>
    </row>
    <row r="17" s="5" customFormat="1" x14ac:dyDescent="0.2"/>
    <row r="18" s="5" customFormat="1" x14ac:dyDescent="0.2"/>
    <row r="19" s="5" customFormat="1" x14ac:dyDescent="0.2"/>
    <row r="20" s="5" customFormat="1" x14ac:dyDescent="0.2"/>
    <row r="21" s="5" customFormat="1" x14ac:dyDescent="0.2"/>
    <row r="22" s="5" customFormat="1" x14ac:dyDescent="0.2"/>
    <row r="23" s="5" customFormat="1" x14ac:dyDescent="0.2"/>
    <row r="24" s="5" customFormat="1" x14ac:dyDescent="0.2"/>
    <row r="25" s="5" customFormat="1" x14ac:dyDescent="0.2"/>
    <row r="26" s="5" customFormat="1" x14ac:dyDescent="0.2"/>
    <row r="27" s="5" customFormat="1" x14ac:dyDescent="0.2"/>
    <row r="28" s="5" customFormat="1" x14ac:dyDescent="0.2"/>
    <row r="29" s="5" customFormat="1" x14ac:dyDescent="0.2"/>
    <row r="30" s="5" customFormat="1" x14ac:dyDescent="0.2"/>
    <row r="31" s="5" customFormat="1" x14ac:dyDescent="0.2"/>
    <row r="32" s="5" customFormat="1" x14ac:dyDescent="0.2"/>
    <row r="33" s="5" customFormat="1" x14ac:dyDescent="0.2"/>
    <row r="34" s="5" customFormat="1" x14ac:dyDescent="0.2"/>
    <row r="35" s="5" customFormat="1" x14ac:dyDescent="0.2"/>
    <row r="36" s="5" customFormat="1" x14ac:dyDescent="0.2"/>
    <row r="37" s="5" customFormat="1" x14ac:dyDescent="0.2"/>
    <row r="38" s="5" customFormat="1" x14ac:dyDescent="0.2"/>
    <row r="39" s="5" customFormat="1" x14ac:dyDescent="0.2"/>
    <row r="40" s="5" customFormat="1" x14ac:dyDescent="0.2"/>
    <row r="41" s="5" customFormat="1" x14ac:dyDescent="0.2"/>
    <row r="42" s="5" customFormat="1" x14ac:dyDescent="0.2"/>
    <row r="43" s="5" customFormat="1" x14ac:dyDescent="0.2"/>
    <row r="44" s="5" customFormat="1" x14ac:dyDescent="0.2"/>
    <row r="45" s="5" customFormat="1" x14ac:dyDescent="0.2"/>
    <row r="46" s="5" customFormat="1" x14ac:dyDescent="0.2"/>
    <row r="47" s="5" customFormat="1" x14ac:dyDescent="0.2"/>
    <row r="48" s="5" customFormat="1" x14ac:dyDescent="0.2"/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5" defaultRowHeight="16" x14ac:dyDescent="0.2"/>
  <cols>
    <col min="1" max="1" width="3.6640625" style="4" customWidth="1"/>
    <col min="2" max="2" width="6.6640625" style="5" customWidth="1"/>
    <col min="3" max="3" width="65.6640625" style="6" customWidth="1"/>
    <col min="4" max="4" width="1.6640625" style="1" customWidth="1"/>
    <col min="5" max="5" width="17.6640625" style="1" customWidth="1"/>
    <col min="6" max="6" width="19.6640625" style="5" customWidth="1"/>
    <col min="7" max="7" width="18.6640625" style="5" customWidth="1"/>
    <col min="8" max="8" width="19.6640625" style="5" customWidth="1"/>
    <col min="9" max="9" width="23.6640625" style="5" customWidth="1"/>
    <col min="10" max="10" width="1.6640625" style="1" customWidth="1"/>
    <col min="11" max="12" width="17.6640625" style="3" customWidth="1"/>
    <col min="13" max="13" width="1.83203125" style="5" customWidth="1"/>
    <col min="14" max="14" width="17.6640625" style="5" customWidth="1"/>
    <col min="15" max="15" width="19.6640625" style="5" customWidth="1"/>
    <col min="16" max="16" width="18.6640625" style="5" customWidth="1"/>
    <col min="17" max="17" width="19.6640625" style="5" customWidth="1"/>
    <col min="18" max="18" width="23.6640625" style="5" customWidth="1"/>
    <col min="19" max="19" width="2.6640625" style="1" customWidth="1"/>
    <col min="20" max="40" width="11.5" style="1"/>
    <col min="41" max="16384" width="11.5" style="5"/>
  </cols>
  <sheetData>
    <row r="1" spans="1:38" ht="44" customHeight="1" x14ac:dyDescent="0.2">
      <c r="B1" s="182" t="s">
        <v>60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4"/>
    </row>
    <row r="2" spans="1:38" x14ac:dyDescent="0.2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 x14ac:dyDescent="0.2">
      <c r="B3" s="185" t="s">
        <v>61</v>
      </c>
      <c r="C3" s="186"/>
      <c r="D3" s="186"/>
      <c r="E3" s="186"/>
      <c r="F3" s="186"/>
      <c r="G3" s="186"/>
      <c r="H3" s="186"/>
      <c r="I3" s="186"/>
      <c r="J3" s="186"/>
      <c r="K3" s="186"/>
      <c r="L3" s="187"/>
      <c r="M3" s="1"/>
      <c r="N3" s="1"/>
      <c r="O3" s="1"/>
      <c r="P3" s="1"/>
      <c r="Q3" s="1"/>
      <c r="R3" s="1"/>
    </row>
    <row r="4" spans="1:38" ht="37.5" customHeight="1" x14ac:dyDescent="0.2">
      <c r="B4" s="188" t="e">
        <f>#REF!</f>
        <v>#REF!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"/>
      <c r="N4" s="1"/>
      <c r="O4" s="1"/>
      <c r="P4" s="1"/>
      <c r="Q4" s="1"/>
      <c r="R4" s="1"/>
    </row>
    <row r="5" spans="1:38" ht="40.5" customHeight="1" x14ac:dyDescent="0.2">
      <c r="B5" s="191" t="s">
        <v>62</v>
      </c>
      <c r="C5" s="192"/>
      <c r="E5" s="193" t="s">
        <v>63</v>
      </c>
      <c r="F5" s="194"/>
      <c r="G5" s="194"/>
      <c r="H5" s="194"/>
      <c r="I5" s="195"/>
      <c r="K5" s="207" t="s">
        <v>64</v>
      </c>
      <c r="L5" s="208"/>
      <c r="M5" s="1"/>
      <c r="N5" s="1"/>
      <c r="O5" s="1"/>
      <c r="P5" s="1"/>
      <c r="Q5" s="1"/>
      <c r="R5" s="1"/>
    </row>
    <row r="6" spans="1:38" ht="42.75" customHeight="1" x14ac:dyDescent="0.2">
      <c r="B6" s="196"/>
      <c r="C6" s="197"/>
      <c r="D6" s="7"/>
      <c r="E6" s="188" t="s">
        <v>65</v>
      </c>
      <c r="F6" s="189"/>
      <c r="G6" s="189"/>
      <c r="H6" s="189"/>
      <c r="I6" s="190"/>
      <c r="J6" s="27"/>
      <c r="K6" s="209"/>
      <c r="L6" s="210"/>
      <c r="M6" s="1"/>
      <c r="N6" s="1"/>
      <c r="O6" s="1"/>
      <c r="P6" s="1"/>
      <c r="Q6" s="1"/>
      <c r="R6" s="1"/>
    </row>
    <row r="7" spans="1:38" ht="54" customHeight="1" x14ac:dyDescent="0.2">
      <c r="B7" s="203" t="s">
        <v>32</v>
      </c>
      <c r="C7" s="205" t="e">
        <f>#REF!</f>
        <v>#REF!</v>
      </c>
      <c r="D7" s="5"/>
      <c r="E7" s="198" t="s">
        <v>66</v>
      </c>
      <c r="F7" s="199"/>
      <c r="G7" s="199"/>
      <c r="H7" s="199"/>
      <c r="I7" s="200"/>
      <c r="J7" s="28"/>
      <c r="K7" s="29" t="s">
        <v>67</v>
      </c>
      <c r="L7" s="29" t="s">
        <v>68</v>
      </c>
      <c r="M7" s="30"/>
      <c r="N7" s="198" t="s">
        <v>69</v>
      </c>
      <c r="O7" s="199"/>
      <c r="P7" s="199"/>
      <c r="Q7" s="199"/>
      <c r="R7" s="200"/>
    </row>
    <row r="8" spans="1:38" ht="74.25" customHeight="1" x14ac:dyDescent="0.2">
      <c r="B8" s="204"/>
      <c r="C8" s="206"/>
      <c r="D8" s="8"/>
      <c r="E8" s="9" t="s">
        <v>70</v>
      </c>
      <c r="F8" s="10" t="s">
        <v>37</v>
      </c>
      <c r="G8" s="10" t="s">
        <v>71</v>
      </c>
      <c r="H8" s="10" t="s">
        <v>72</v>
      </c>
      <c r="I8" s="10" t="s">
        <v>73</v>
      </c>
      <c r="J8" s="8"/>
      <c r="K8" s="31">
        <v>1.3285</v>
      </c>
      <c r="L8" s="32">
        <v>1.3675999999999999</v>
      </c>
      <c r="N8" s="9" t="s">
        <v>74</v>
      </c>
      <c r="O8" s="10" t="s">
        <v>37</v>
      </c>
      <c r="P8" s="10" t="s">
        <v>71</v>
      </c>
      <c r="Q8" s="10" t="s">
        <v>72</v>
      </c>
      <c r="R8" s="10" t="s">
        <v>73</v>
      </c>
    </row>
    <row r="9" spans="1:38" ht="12" customHeight="1" x14ac:dyDescent="0.2">
      <c r="B9" s="11"/>
      <c r="C9" s="12"/>
      <c r="D9" s="5"/>
      <c r="E9" s="5"/>
      <c r="J9" s="5"/>
    </row>
    <row r="10" spans="1:38" ht="63" customHeight="1" x14ac:dyDescent="0.2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201">
        <f>+($L$8/$K$8)*F10</f>
        <v>348.76435700102502</v>
      </c>
      <c r="L10" s="202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 x14ac:dyDescent="0.2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201">
        <f t="shared" ref="K11:K21" si="5">+($L$8/$K$8)*F11</f>
        <v>85.194346748342099</v>
      </c>
      <c r="L11" s="202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 x14ac:dyDescent="0.2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201">
        <f t="shared" si="5"/>
        <v>145.54034236175099</v>
      </c>
      <c r="L12" s="202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 x14ac:dyDescent="0.2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201">
        <f t="shared" si="5"/>
        <v>415.322440398168</v>
      </c>
      <c r="L13" s="202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 x14ac:dyDescent="0.2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201">
        <f t="shared" si="5"/>
        <v>718.82730068913702</v>
      </c>
      <c r="L14" s="202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 x14ac:dyDescent="0.2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201">
        <f t="shared" si="5"/>
        <v>44.372055598094903</v>
      </c>
      <c r="L15" s="202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 x14ac:dyDescent="0.2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201">
        <f t="shared" si="5"/>
        <v>2706.69539148379</v>
      </c>
      <c r="L16" s="202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75</v>
      </c>
      <c r="AL16" s="44"/>
    </row>
    <row r="17" spans="1:38" ht="74.25" customHeight="1" x14ac:dyDescent="0.2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201">
        <f t="shared" si="5"/>
        <v>2662.3233358856901</v>
      </c>
      <c r="L17" s="202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 x14ac:dyDescent="0.2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201">
        <f t="shared" si="5"/>
        <v>12024.827067083699</v>
      </c>
      <c r="L18" s="202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 x14ac:dyDescent="0.2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201">
        <f t="shared" si="5"/>
        <v>3993.4850038285399</v>
      </c>
      <c r="L19" s="202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 x14ac:dyDescent="0.2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201">
        <f t="shared" si="5"/>
        <v>4082.2291150247202</v>
      </c>
      <c r="L20" s="202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 x14ac:dyDescent="0.2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211">
        <f t="shared" si="5"/>
        <v>10028.0845651694</v>
      </c>
      <c r="L21" s="211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5" customHeight="1" x14ac:dyDescent="0.2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 x14ac:dyDescent="0.2">
      <c r="A23" s="20"/>
      <c r="B23" s="212" t="s">
        <v>76</v>
      </c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</row>
    <row r="24" spans="1:38" s="1" customFormat="1" ht="35.25" customHeight="1" x14ac:dyDescent="0.2">
      <c r="A24" s="20"/>
      <c r="B24" s="213" t="s">
        <v>77</v>
      </c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</row>
    <row r="25" spans="1:38" s="1" customFormat="1" x14ac:dyDescent="0.2"/>
    <row r="26" spans="1:38" s="2" customFormat="1" x14ac:dyDescent="0.2">
      <c r="A26" s="1"/>
      <c r="B26" s="214" t="e">
        <f>#REF!</f>
        <v>#REF!</v>
      </c>
      <c r="C26" s="21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 x14ac:dyDescent="0.2">
      <c r="B27" s="215" t="e">
        <f>#REF!</f>
        <v>#REF!</v>
      </c>
      <c r="C27" s="215"/>
    </row>
    <row r="28" spans="1:38" s="1" customFormat="1" ht="179.25" customHeight="1" x14ac:dyDescent="0.2">
      <c r="C28" s="21"/>
    </row>
    <row r="29" spans="1:38" s="1" customFormat="1" ht="20" customHeight="1" x14ac:dyDescent="0.25">
      <c r="C29" s="22"/>
    </row>
    <row r="30" spans="1:38" s="1" customFormat="1" ht="20" customHeight="1" x14ac:dyDescent="0.2">
      <c r="C30" s="23"/>
    </row>
    <row r="31" spans="1:38" s="1" customFormat="1" ht="20" customHeight="1" x14ac:dyDescent="0.2">
      <c r="C31" s="23"/>
      <c r="M31" s="26"/>
      <c r="P31" s="26"/>
    </row>
    <row r="32" spans="1:38" s="1" customFormat="1" ht="20" customHeight="1" x14ac:dyDescent="0.2">
      <c r="C32" s="23"/>
      <c r="E32" s="23"/>
    </row>
    <row r="33" spans="1:53" s="1" customFormat="1" ht="17" customHeight="1" x14ac:dyDescent="0.2">
      <c r="C33" s="24"/>
      <c r="M33" s="26"/>
      <c r="P33" s="26"/>
    </row>
    <row r="34" spans="1:53" s="1" customFormat="1" ht="20" customHeight="1" x14ac:dyDescent="0.2">
      <c r="C34" s="25"/>
    </row>
    <row r="35" spans="1:53" s="2" customFormat="1" x14ac:dyDescent="0.2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 x14ac:dyDescent="0.2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 x14ac:dyDescent="0.2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 x14ac:dyDescent="0.2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 x14ac:dyDescent="0.2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 x14ac:dyDescent="0.2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 x14ac:dyDescent="0.2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 x14ac:dyDescent="0.2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 x14ac:dyDescent="0.2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 x14ac:dyDescent="0.2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 x14ac:dyDescent="0.2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 x14ac:dyDescent="0.2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 x14ac:dyDescent="0.2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 x14ac:dyDescent="0.2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 x14ac:dyDescent="0.2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 x14ac:dyDescent="0.2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 x14ac:dyDescent="0.2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 x14ac:dyDescent="0.2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 x14ac:dyDescent="0.2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 x14ac:dyDescent="0.2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 x14ac:dyDescent="0.2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 x14ac:dyDescent="0.2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 x14ac:dyDescent="0.2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 x14ac:dyDescent="0.2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 x14ac:dyDescent="0.2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 x14ac:dyDescent="0.2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 x14ac:dyDescent="0.2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 x14ac:dyDescent="0.2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 x14ac:dyDescent="0.2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 x14ac:dyDescent="0.2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 x14ac:dyDescent="0.2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 x14ac:dyDescent="0.2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 x14ac:dyDescent="0.2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 x14ac:dyDescent="0.2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 x14ac:dyDescent="0.2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 x14ac:dyDescent="0.2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 x14ac:dyDescent="0.2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 x14ac:dyDescent="0.2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 x14ac:dyDescent="0.2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 x14ac:dyDescent="0.2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 x14ac:dyDescent="0.2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 x14ac:dyDescent="0.2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 x14ac:dyDescent="0.2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 x14ac:dyDescent="0.2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 x14ac:dyDescent="0.2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 x14ac:dyDescent="0.2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 x14ac:dyDescent="0.2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 x14ac:dyDescent="0.2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 x14ac:dyDescent="0.2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 x14ac:dyDescent="0.2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 x14ac:dyDescent="0.2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 x14ac:dyDescent="0.2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 x14ac:dyDescent="0.2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 x14ac:dyDescent="0.2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 x14ac:dyDescent="0.2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 x14ac:dyDescent="0.2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 x14ac:dyDescent="0.2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 x14ac:dyDescent="0.2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 x14ac:dyDescent="0.2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 x14ac:dyDescent="0.2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 x14ac:dyDescent="0.2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 x14ac:dyDescent="0.2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 x14ac:dyDescent="0.2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 x14ac:dyDescent="0.2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 x14ac:dyDescent="0.2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 x14ac:dyDescent="0.2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 x14ac:dyDescent="0.2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 x14ac:dyDescent="0.2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 x14ac:dyDescent="0.2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 x14ac:dyDescent="0.2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 x14ac:dyDescent="0.2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 x14ac:dyDescent="0.2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 x14ac:dyDescent="0.2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 x14ac:dyDescent="0.2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 x14ac:dyDescent="0.2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 x14ac:dyDescent="0.2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 x14ac:dyDescent="0.2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 x14ac:dyDescent="0.2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 x14ac:dyDescent="0.2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 x14ac:dyDescent="0.2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 x14ac:dyDescent="0.2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 x14ac:dyDescent="0.2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 x14ac:dyDescent="0.2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 x14ac:dyDescent="0.2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 x14ac:dyDescent="0.2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 x14ac:dyDescent="0.2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 x14ac:dyDescent="0.2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 x14ac:dyDescent="0.2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 x14ac:dyDescent="0.2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 x14ac:dyDescent="0.2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 x14ac:dyDescent="0.2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 x14ac:dyDescent="0.2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 x14ac:dyDescent="0.2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 x14ac:dyDescent="0.2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 x14ac:dyDescent="0.2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 x14ac:dyDescent="0.2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 x14ac:dyDescent="0.2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 x14ac:dyDescent="0.2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 x14ac:dyDescent="0.2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 x14ac:dyDescent="0.2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 x14ac:dyDescent="0.2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 x14ac:dyDescent="0.2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 x14ac:dyDescent="0.2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 x14ac:dyDescent="0.2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 x14ac:dyDescent="0.2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 x14ac:dyDescent="0.2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 x14ac:dyDescent="0.2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 x14ac:dyDescent="0.2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 x14ac:dyDescent="0.2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 x14ac:dyDescent="0.2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 x14ac:dyDescent="0.2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 x14ac:dyDescent="0.2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 x14ac:dyDescent="0.2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 x14ac:dyDescent="0.2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 x14ac:dyDescent="0.2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 x14ac:dyDescent="0.2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 x14ac:dyDescent="0.2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 x14ac:dyDescent="0.2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 x14ac:dyDescent="0.2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 x14ac:dyDescent="0.2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 x14ac:dyDescent="0.2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 x14ac:dyDescent="0.2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 x14ac:dyDescent="0.2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 x14ac:dyDescent="0.2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 x14ac:dyDescent="0.2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 x14ac:dyDescent="0.2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 x14ac:dyDescent="0.2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 x14ac:dyDescent="0.2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 x14ac:dyDescent="0.2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 x14ac:dyDescent="0.2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 x14ac:dyDescent="0.2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 x14ac:dyDescent="0.2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 x14ac:dyDescent="0.2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 x14ac:dyDescent="0.2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 x14ac:dyDescent="0.2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 x14ac:dyDescent="0.2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 x14ac:dyDescent="0.2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 x14ac:dyDescent="0.2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 x14ac:dyDescent="0.2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 x14ac:dyDescent="0.2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 x14ac:dyDescent="0.2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 x14ac:dyDescent="0.2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 x14ac:dyDescent="0.2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 x14ac:dyDescent="0.2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 x14ac:dyDescent="0.2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 x14ac:dyDescent="0.2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 x14ac:dyDescent="0.2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 x14ac:dyDescent="0.2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 x14ac:dyDescent="0.2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 x14ac:dyDescent="0.2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 x14ac:dyDescent="0.2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 x14ac:dyDescent="0.2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 x14ac:dyDescent="0.2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 x14ac:dyDescent="0.2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 x14ac:dyDescent="0.2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 x14ac:dyDescent="0.2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 x14ac:dyDescent="0.2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 x14ac:dyDescent="0.2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 x14ac:dyDescent="0.2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 x14ac:dyDescent="0.2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 x14ac:dyDescent="0.2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 x14ac:dyDescent="0.2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 x14ac:dyDescent="0.2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 x14ac:dyDescent="0.2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 x14ac:dyDescent="0.2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 x14ac:dyDescent="0.2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 x14ac:dyDescent="0.2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 x14ac:dyDescent="0.2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 x14ac:dyDescent="0.2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 x14ac:dyDescent="0.2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 x14ac:dyDescent="0.2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 x14ac:dyDescent="0.2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 x14ac:dyDescent="0.2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 x14ac:dyDescent="0.2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 x14ac:dyDescent="0.2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 x14ac:dyDescent="0.2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 x14ac:dyDescent="0.2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 x14ac:dyDescent="0.2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 x14ac:dyDescent="0.2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 x14ac:dyDescent="0.2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 x14ac:dyDescent="0.2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 x14ac:dyDescent="0.2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 x14ac:dyDescent="0.2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 x14ac:dyDescent="0.2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 x14ac:dyDescent="0.2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 x14ac:dyDescent="0.2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 x14ac:dyDescent="0.2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 x14ac:dyDescent="0.2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 x14ac:dyDescent="0.2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 x14ac:dyDescent="0.2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 x14ac:dyDescent="0.2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 x14ac:dyDescent="0.2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 x14ac:dyDescent="0.2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 x14ac:dyDescent="0.2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 x14ac:dyDescent="0.2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 x14ac:dyDescent="0.2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 x14ac:dyDescent="0.2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 x14ac:dyDescent="0.2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 x14ac:dyDescent="0.2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 x14ac:dyDescent="0.2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 x14ac:dyDescent="0.2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 x14ac:dyDescent="0.2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 x14ac:dyDescent="0.2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 x14ac:dyDescent="0.2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 x14ac:dyDescent="0.2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 x14ac:dyDescent="0.2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 x14ac:dyDescent="0.2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 x14ac:dyDescent="0.2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 x14ac:dyDescent="0.2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 x14ac:dyDescent="0.2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 x14ac:dyDescent="0.2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 x14ac:dyDescent="0.2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 x14ac:dyDescent="0.2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 x14ac:dyDescent="0.2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 x14ac:dyDescent="0.2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 x14ac:dyDescent="0.2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 x14ac:dyDescent="0.2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 x14ac:dyDescent="0.2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 x14ac:dyDescent="0.2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 x14ac:dyDescent="0.2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 x14ac:dyDescent="0.2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 x14ac:dyDescent="0.2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 x14ac:dyDescent="0.2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 x14ac:dyDescent="0.2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 x14ac:dyDescent="0.2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 x14ac:dyDescent="0.2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 x14ac:dyDescent="0.2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 x14ac:dyDescent="0.2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 x14ac:dyDescent="0.2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 x14ac:dyDescent="0.2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 x14ac:dyDescent="0.2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 x14ac:dyDescent="0.2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 x14ac:dyDescent="0.2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 x14ac:dyDescent="0.2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 x14ac:dyDescent="0.2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 x14ac:dyDescent="0.2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 x14ac:dyDescent="0.2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 x14ac:dyDescent="0.2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 x14ac:dyDescent="0.2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 x14ac:dyDescent="0.2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 x14ac:dyDescent="0.2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 x14ac:dyDescent="0.2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 x14ac:dyDescent="0.2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 x14ac:dyDescent="0.2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 x14ac:dyDescent="0.2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 x14ac:dyDescent="0.2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 x14ac:dyDescent="0.2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 x14ac:dyDescent="0.2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 x14ac:dyDescent="0.2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 x14ac:dyDescent="0.2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 x14ac:dyDescent="0.2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 x14ac:dyDescent="0.2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 x14ac:dyDescent="0.2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 x14ac:dyDescent="0.2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 x14ac:dyDescent="0.2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 x14ac:dyDescent="0.2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 x14ac:dyDescent="0.2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 x14ac:dyDescent="0.2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 x14ac:dyDescent="0.2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 x14ac:dyDescent="0.2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 x14ac:dyDescent="0.2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 x14ac:dyDescent="0.2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 x14ac:dyDescent="0.2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 x14ac:dyDescent="0.2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 x14ac:dyDescent="0.2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 x14ac:dyDescent="0.2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 x14ac:dyDescent="0.2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 x14ac:dyDescent="0.2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 x14ac:dyDescent="0.2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 x14ac:dyDescent="0.2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 x14ac:dyDescent="0.2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 x14ac:dyDescent="0.2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 x14ac:dyDescent="0.2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 x14ac:dyDescent="0.2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 x14ac:dyDescent="0.2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 x14ac:dyDescent="0.2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 x14ac:dyDescent="0.2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 x14ac:dyDescent="0.2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 x14ac:dyDescent="0.2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 x14ac:dyDescent="0.2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 x14ac:dyDescent="0.2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 x14ac:dyDescent="0.2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 x14ac:dyDescent="0.2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 x14ac:dyDescent="0.2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 x14ac:dyDescent="0.2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 x14ac:dyDescent="0.2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 x14ac:dyDescent="0.2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 x14ac:dyDescent="0.2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 x14ac:dyDescent="0.2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 x14ac:dyDescent="0.2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 x14ac:dyDescent="0.2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 x14ac:dyDescent="0.2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 x14ac:dyDescent="0.2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 x14ac:dyDescent="0.2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 x14ac:dyDescent="0.2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 x14ac:dyDescent="0.2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 x14ac:dyDescent="0.2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 x14ac:dyDescent="0.2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 x14ac:dyDescent="0.2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 x14ac:dyDescent="0.2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 x14ac:dyDescent="0.2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 x14ac:dyDescent="0.2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 x14ac:dyDescent="0.2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 x14ac:dyDescent="0.2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 x14ac:dyDescent="0.2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 x14ac:dyDescent="0.2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 x14ac:dyDescent="0.2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 x14ac:dyDescent="0.2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 x14ac:dyDescent="0.2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 x14ac:dyDescent="0.2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 x14ac:dyDescent="0.2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 x14ac:dyDescent="0.2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 x14ac:dyDescent="0.2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 x14ac:dyDescent="0.2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 x14ac:dyDescent="0.2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 x14ac:dyDescent="0.2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 x14ac:dyDescent="0.2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 x14ac:dyDescent="0.2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 x14ac:dyDescent="0.2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K21:L21"/>
    <mergeCell ref="B23:R23"/>
    <mergeCell ref="B24:O24"/>
    <mergeCell ref="B26:C26"/>
    <mergeCell ref="B27:C27"/>
    <mergeCell ref="K16:L16"/>
    <mergeCell ref="K17:L17"/>
    <mergeCell ref="K18:L18"/>
    <mergeCell ref="K19:L19"/>
    <mergeCell ref="K20:L20"/>
    <mergeCell ref="K11:L11"/>
    <mergeCell ref="K12:L12"/>
    <mergeCell ref="K13:L13"/>
    <mergeCell ref="K14:L14"/>
    <mergeCell ref="K15:L15"/>
    <mergeCell ref="B6:C6"/>
    <mergeCell ref="E6:I6"/>
    <mergeCell ref="E7:I7"/>
    <mergeCell ref="N7:R7"/>
    <mergeCell ref="K10:L10"/>
    <mergeCell ref="B7:B8"/>
    <mergeCell ref="C7:C8"/>
    <mergeCell ref="K5:L6"/>
    <mergeCell ref="B1:R1"/>
    <mergeCell ref="B3:L3"/>
    <mergeCell ref="B4:L4"/>
    <mergeCell ref="B5:C5"/>
    <mergeCell ref="E5:I5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Solicitud cotizaciones</vt:lpstr>
      <vt:lpstr>OFERTA ECONÓMICA</vt:lpstr>
      <vt:lpstr>COTIZACIÓN</vt:lpstr>
      <vt:lpstr>Anexo 4</vt:lpstr>
      <vt:lpstr>'Anexo 4'!Área_de_impresión</vt:lpstr>
      <vt:lpstr>COTIZACIÓN!Área_de_impresión</vt:lpstr>
      <vt:lpstr>'OFERTA ECONÓMICA'!Área_de_impresión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andrea carrero</cp:lastModifiedBy>
  <cp:lastPrinted>2025-07-31T01:04:17Z</cp:lastPrinted>
  <dcterms:created xsi:type="dcterms:W3CDTF">2017-01-13T15:55:00Z</dcterms:created>
  <dcterms:modified xsi:type="dcterms:W3CDTF">2026-03-26T14:53:25Z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