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TM\2026\9. Suministro Ferretería\Nuevos\SA 12 DE 2026\"/>
    </mc:Choice>
  </mc:AlternateContent>
  <xr:revisionPtr revIDLastSave="0" documentId="13_ncr:1_{CC39CC4F-D9B5-4BA5-A59A-63FC8B5BE752}" xr6:coauthVersionLast="47" xr6:coauthVersionMax="47" xr10:uidLastSave="{00000000-0000-0000-0000-000000000000}"/>
  <bookViews>
    <workbookView xWindow="-120" yWindow="-120" windowWidth="20730" windowHeight="11040" xr2:uid="{D7CE2060-1250-4A99-9D2B-956835961EF5}"/>
  </bookViews>
  <sheets>
    <sheet name="PROPUES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01" i="1" l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6" i="1"/>
  <c r="H6" i="1" l="1"/>
  <c r="G6" i="1" l="1"/>
  <c r="H7" i="1" l="1"/>
  <c r="H8" i="1"/>
  <c r="G8" i="1" s="1"/>
  <c r="H9" i="1"/>
  <c r="G9" i="1" s="1"/>
  <c r="H10" i="1"/>
  <c r="G10" i="1" s="1"/>
  <c r="H11" i="1"/>
  <c r="G11" i="1" s="1"/>
  <c r="H12" i="1"/>
  <c r="G12" i="1" s="1"/>
  <c r="H13" i="1"/>
  <c r="G13" i="1" s="1"/>
  <c r="H14" i="1"/>
  <c r="G14" i="1" s="1"/>
  <c r="H15" i="1"/>
  <c r="G15" i="1" s="1"/>
  <c r="H16" i="1"/>
  <c r="G16" i="1" s="1"/>
  <c r="H17" i="1"/>
  <c r="G17" i="1" s="1"/>
  <c r="H18" i="1"/>
  <c r="G18" i="1" s="1"/>
  <c r="H19" i="1"/>
  <c r="G19" i="1" s="1"/>
  <c r="H20" i="1"/>
  <c r="G20" i="1" s="1"/>
  <c r="H21" i="1"/>
  <c r="G21" i="1" s="1"/>
  <c r="H22" i="1"/>
  <c r="G22" i="1" s="1"/>
  <c r="H23" i="1"/>
  <c r="G23" i="1" s="1"/>
  <c r="H24" i="1"/>
  <c r="G24" i="1" s="1"/>
  <c r="H25" i="1"/>
  <c r="G25" i="1" s="1"/>
  <c r="H26" i="1"/>
  <c r="G26" i="1" s="1"/>
  <c r="H27" i="1"/>
  <c r="G27" i="1" s="1"/>
  <c r="H28" i="1"/>
  <c r="G28" i="1" s="1"/>
  <c r="H29" i="1"/>
  <c r="G29" i="1" s="1"/>
  <c r="H30" i="1"/>
  <c r="G30" i="1" s="1"/>
  <c r="H31" i="1"/>
  <c r="G31" i="1" s="1"/>
  <c r="H32" i="1"/>
  <c r="G32" i="1" s="1"/>
  <c r="H33" i="1"/>
  <c r="G33" i="1" s="1"/>
  <c r="H34" i="1"/>
  <c r="G34" i="1" s="1"/>
  <c r="H35" i="1"/>
  <c r="G35" i="1" s="1"/>
  <c r="H36" i="1"/>
  <c r="G36" i="1" s="1"/>
  <c r="H37" i="1"/>
  <c r="G37" i="1" s="1"/>
  <c r="H38" i="1"/>
  <c r="G38" i="1" s="1"/>
  <c r="H39" i="1"/>
  <c r="G39" i="1" s="1"/>
  <c r="H40" i="1"/>
  <c r="G40" i="1" s="1"/>
  <c r="H41" i="1"/>
  <c r="G41" i="1" s="1"/>
  <c r="H42" i="1"/>
  <c r="G42" i="1" s="1"/>
  <c r="H43" i="1"/>
  <c r="G43" i="1" s="1"/>
  <c r="H44" i="1"/>
  <c r="G44" i="1" s="1"/>
  <c r="H45" i="1"/>
  <c r="G45" i="1" s="1"/>
  <c r="H46" i="1"/>
  <c r="G46" i="1" s="1"/>
  <c r="H47" i="1"/>
  <c r="G47" i="1" s="1"/>
  <c r="H48" i="1"/>
  <c r="G48" i="1" s="1"/>
  <c r="H49" i="1"/>
  <c r="G49" i="1" s="1"/>
  <c r="H50" i="1"/>
  <c r="G50" i="1" s="1"/>
  <c r="H51" i="1"/>
  <c r="G51" i="1" s="1"/>
  <c r="H52" i="1"/>
  <c r="G52" i="1" s="1"/>
  <c r="H53" i="1"/>
  <c r="G53" i="1" s="1"/>
  <c r="H54" i="1"/>
  <c r="G54" i="1" s="1"/>
  <c r="H55" i="1"/>
  <c r="G55" i="1" s="1"/>
  <c r="H56" i="1"/>
  <c r="G56" i="1" s="1"/>
  <c r="H57" i="1"/>
  <c r="G57" i="1" s="1"/>
  <c r="H58" i="1"/>
  <c r="G58" i="1" s="1"/>
  <c r="H59" i="1"/>
  <c r="G59" i="1" s="1"/>
  <c r="H60" i="1"/>
  <c r="G60" i="1" s="1"/>
  <c r="H61" i="1"/>
  <c r="G61" i="1" s="1"/>
  <c r="H62" i="1"/>
  <c r="G62" i="1" s="1"/>
  <c r="H63" i="1"/>
  <c r="G63" i="1" s="1"/>
  <c r="H64" i="1"/>
  <c r="G64" i="1" s="1"/>
  <c r="H65" i="1"/>
  <c r="G65" i="1" s="1"/>
  <c r="H66" i="1"/>
  <c r="G66" i="1" s="1"/>
  <c r="H67" i="1"/>
  <c r="G67" i="1" s="1"/>
  <c r="H68" i="1"/>
  <c r="G68" i="1" s="1"/>
  <c r="H69" i="1"/>
  <c r="G69" i="1" s="1"/>
  <c r="H70" i="1"/>
  <c r="G70" i="1" s="1"/>
  <c r="H71" i="1"/>
  <c r="G71" i="1" s="1"/>
  <c r="H72" i="1"/>
  <c r="G72" i="1" s="1"/>
  <c r="H73" i="1"/>
  <c r="G73" i="1" s="1"/>
  <c r="H74" i="1"/>
  <c r="G74" i="1" s="1"/>
  <c r="H75" i="1"/>
  <c r="G75" i="1" s="1"/>
  <c r="H76" i="1"/>
  <c r="G76" i="1" s="1"/>
  <c r="H77" i="1"/>
  <c r="G77" i="1" s="1"/>
  <c r="H78" i="1"/>
  <c r="G78" i="1" s="1"/>
  <c r="H79" i="1"/>
  <c r="G79" i="1" s="1"/>
  <c r="H80" i="1"/>
  <c r="G80" i="1" s="1"/>
  <c r="H81" i="1"/>
  <c r="G81" i="1" s="1"/>
  <c r="H82" i="1"/>
  <c r="G82" i="1" s="1"/>
  <c r="H83" i="1"/>
  <c r="G83" i="1" s="1"/>
  <c r="H84" i="1"/>
  <c r="G84" i="1" s="1"/>
  <c r="H85" i="1"/>
  <c r="G85" i="1" s="1"/>
  <c r="H86" i="1"/>
  <c r="G86" i="1" s="1"/>
  <c r="H87" i="1"/>
  <c r="G87" i="1" s="1"/>
  <c r="H88" i="1"/>
  <c r="G88" i="1" s="1"/>
  <c r="H89" i="1"/>
  <c r="G89" i="1" s="1"/>
  <c r="H90" i="1"/>
  <c r="G90" i="1" s="1"/>
  <c r="H91" i="1"/>
  <c r="G91" i="1" s="1"/>
  <c r="H92" i="1"/>
  <c r="G92" i="1" s="1"/>
  <c r="H93" i="1"/>
  <c r="G93" i="1" s="1"/>
  <c r="H94" i="1"/>
  <c r="G94" i="1" s="1"/>
  <c r="H95" i="1"/>
  <c r="G95" i="1" s="1"/>
  <c r="H96" i="1"/>
  <c r="G96" i="1" s="1"/>
  <c r="H97" i="1"/>
  <c r="G97" i="1" s="1"/>
  <c r="H98" i="1"/>
  <c r="G98" i="1" s="1"/>
  <c r="H99" i="1"/>
  <c r="G99" i="1" s="1"/>
  <c r="H100" i="1"/>
  <c r="G100" i="1" s="1"/>
  <c r="H101" i="1"/>
  <c r="G101" i="1" s="1"/>
  <c r="H102" i="1"/>
  <c r="G102" i="1" s="1"/>
  <c r="H103" i="1"/>
  <c r="G103" i="1" s="1"/>
  <c r="H104" i="1"/>
  <c r="G104" i="1" s="1"/>
  <c r="H105" i="1"/>
  <c r="G105" i="1" s="1"/>
  <c r="H106" i="1"/>
  <c r="G106" i="1" s="1"/>
  <c r="H107" i="1"/>
  <c r="G107" i="1" s="1"/>
  <c r="H108" i="1"/>
  <c r="G108" i="1" s="1"/>
  <c r="H109" i="1"/>
  <c r="G109" i="1" s="1"/>
  <c r="H110" i="1"/>
  <c r="G110" i="1" s="1"/>
  <c r="H111" i="1"/>
  <c r="G111" i="1" s="1"/>
  <c r="H112" i="1"/>
  <c r="G112" i="1" s="1"/>
  <c r="H113" i="1"/>
  <c r="G113" i="1" s="1"/>
  <c r="H114" i="1"/>
  <c r="G114" i="1" s="1"/>
  <c r="H115" i="1"/>
  <c r="G115" i="1" s="1"/>
  <c r="H116" i="1"/>
  <c r="G116" i="1" s="1"/>
  <c r="H117" i="1"/>
  <c r="G117" i="1" s="1"/>
  <c r="H118" i="1"/>
  <c r="G118" i="1" s="1"/>
  <c r="H119" i="1"/>
  <c r="G119" i="1" s="1"/>
  <c r="H120" i="1"/>
  <c r="G120" i="1" s="1"/>
  <c r="H121" i="1"/>
  <c r="G121" i="1" s="1"/>
  <c r="H122" i="1"/>
  <c r="G122" i="1" s="1"/>
  <c r="H123" i="1"/>
  <c r="G123" i="1" s="1"/>
  <c r="H124" i="1"/>
  <c r="G124" i="1" s="1"/>
  <c r="H125" i="1"/>
  <c r="G125" i="1" s="1"/>
  <c r="H126" i="1"/>
  <c r="G126" i="1" s="1"/>
  <c r="H127" i="1"/>
  <c r="G127" i="1" s="1"/>
  <c r="H128" i="1"/>
  <c r="G128" i="1" s="1"/>
  <c r="H129" i="1"/>
  <c r="G129" i="1" s="1"/>
  <c r="H130" i="1"/>
  <c r="G130" i="1" s="1"/>
  <c r="H131" i="1"/>
  <c r="G131" i="1" s="1"/>
  <c r="H132" i="1"/>
  <c r="G132" i="1" s="1"/>
  <c r="H133" i="1"/>
  <c r="G133" i="1" s="1"/>
  <c r="H134" i="1"/>
  <c r="G134" i="1" s="1"/>
  <c r="H135" i="1"/>
  <c r="G135" i="1" s="1"/>
  <c r="H136" i="1"/>
  <c r="G136" i="1" s="1"/>
  <c r="H137" i="1"/>
  <c r="G137" i="1" s="1"/>
  <c r="H138" i="1"/>
  <c r="G138" i="1" s="1"/>
  <c r="H139" i="1"/>
  <c r="G139" i="1" s="1"/>
  <c r="H140" i="1"/>
  <c r="G140" i="1" s="1"/>
  <c r="H141" i="1"/>
  <c r="G141" i="1" s="1"/>
  <c r="H142" i="1"/>
  <c r="G142" i="1" s="1"/>
  <c r="H143" i="1"/>
  <c r="G143" i="1" s="1"/>
  <c r="H144" i="1"/>
  <c r="G144" i="1" s="1"/>
  <c r="H145" i="1"/>
  <c r="G145" i="1" s="1"/>
  <c r="H146" i="1"/>
  <c r="G146" i="1" s="1"/>
  <c r="H147" i="1"/>
  <c r="G147" i="1" s="1"/>
  <c r="H148" i="1"/>
  <c r="G148" i="1" s="1"/>
  <c r="H149" i="1"/>
  <c r="G149" i="1" s="1"/>
  <c r="H150" i="1"/>
  <c r="G150" i="1" s="1"/>
  <c r="H151" i="1"/>
  <c r="G151" i="1" s="1"/>
  <c r="H152" i="1"/>
  <c r="G152" i="1" s="1"/>
  <c r="H153" i="1"/>
  <c r="G153" i="1" s="1"/>
  <c r="H154" i="1"/>
  <c r="G154" i="1" s="1"/>
  <c r="H155" i="1"/>
  <c r="G155" i="1" s="1"/>
  <c r="H156" i="1"/>
  <c r="G156" i="1" s="1"/>
  <c r="H157" i="1"/>
  <c r="G157" i="1" s="1"/>
  <c r="H158" i="1"/>
  <c r="G158" i="1" s="1"/>
  <c r="H159" i="1"/>
  <c r="G159" i="1" s="1"/>
  <c r="H160" i="1"/>
  <c r="G160" i="1" s="1"/>
  <c r="H161" i="1"/>
  <c r="G161" i="1" s="1"/>
  <c r="H162" i="1"/>
  <c r="G162" i="1" s="1"/>
  <c r="H163" i="1"/>
  <c r="G163" i="1" s="1"/>
  <c r="H164" i="1"/>
  <c r="G164" i="1" s="1"/>
  <c r="H165" i="1"/>
  <c r="G165" i="1" s="1"/>
  <c r="H166" i="1"/>
  <c r="G166" i="1" s="1"/>
  <c r="H167" i="1"/>
  <c r="G167" i="1" s="1"/>
  <c r="H168" i="1"/>
  <c r="G168" i="1" s="1"/>
  <c r="H169" i="1"/>
  <c r="G169" i="1" s="1"/>
  <c r="H170" i="1"/>
  <c r="G170" i="1" s="1"/>
  <c r="H171" i="1"/>
  <c r="G171" i="1" s="1"/>
  <c r="H172" i="1"/>
  <c r="G172" i="1" s="1"/>
  <c r="H173" i="1"/>
  <c r="G173" i="1" s="1"/>
  <c r="H174" i="1"/>
  <c r="G174" i="1" s="1"/>
  <c r="H175" i="1"/>
  <c r="G175" i="1" s="1"/>
  <c r="H176" i="1"/>
  <c r="G176" i="1" s="1"/>
  <c r="H177" i="1"/>
  <c r="G177" i="1" s="1"/>
  <c r="H178" i="1"/>
  <c r="G178" i="1" s="1"/>
  <c r="H179" i="1"/>
  <c r="G179" i="1" s="1"/>
  <c r="H180" i="1"/>
  <c r="G180" i="1" s="1"/>
  <c r="H181" i="1"/>
  <c r="G181" i="1" s="1"/>
  <c r="H182" i="1"/>
  <c r="G182" i="1" s="1"/>
  <c r="H183" i="1"/>
  <c r="G183" i="1" s="1"/>
  <c r="H184" i="1"/>
  <c r="G184" i="1" s="1"/>
  <c r="H185" i="1"/>
  <c r="G185" i="1" s="1"/>
  <c r="H186" i="1"/>
  <c r="G186" i="1" s="1"/>
  <c r="H187" i="1"/>
  <c r="G187" i="1" s="1"/>
  <c r="H188" i="1"/>
  <c r="G188" i="1" s="1"/>
  <c r="H189" i="1"/>
  <c r="G189" i="1" s="1"/>
  <c r="H190" i="1"/>
  <c r="G190" i="1" s="1"/>
  <c r="H191" i="1"/>
  <c r="G191" i="1" s="1"/>
  <c r="H192" i="1"/>
  <c r="G192" i="1" s="1"/>
  <c r="H193" i="1"/>
  <c r="G193" i="1" s="1"/>
  <c r="H194" i="1"/>
  <c r="G194" i="1" s="1"/>
  <c r="H195" i="1"/>
  <c r="G195" i="1" s="1"/>
  <c r="H196" i="1"/>
  <c r="G196" i="1" s="1"/>
  <c r="H197" i="1"/>
  <c r="G197" i="1" s="1"/>
  <c r="H198" i="1"/>
  <c r="G198" i="1" s="1"/>
  <c r="H199" i="1"/>
  <c r="G199" i="1" s="1"/>
  <c r="H200" i="1"/>
  <c r="G200" i="1" s="1"/>
  <c r="H201" i="1"/>
  <c r="G201" i="1" s="1"/>
  <c r="H202" i="1"/>
  <c r="G202" i="1" s="1"/>
  <c r="H203" i="1"/>
  <c r="G203" i="1" s="1"/>
  <c r="H204" i="1"/>
  <c r="G204" i="1" s="1"/>
  <c r="H205" i="1"/>
  <c r="G205" i="1" s="1"/>
  <c r="H206" i="1"/>
  <c r="G206" i="1" s="1"/>
  <c r="H207" i="1"/>
  <c r="G207" i="1" s="1"/>
  <c r="H208" i="1"/>
  <c r="G208" i="1" s="1"/>
  <c r="H209" i="1"/>
  <c r="G209" i="1" s="1"/>
  <c r="H210" i="1"/>
  <c r="G210" i="1" s="1"/>
  <c r="H211" i="1"/>
  <c r="G211" i="1" s="1"/>
  <c r="H212" i="1"/>
  <c r="G212" i="1" s="1"/>
  <c r="H213" i="1"/>
  <c r="G213" i="1" s="1"/>
  <c r="H214" i="1"/>
  <c r="G214" i="1" s="1"/>
  <c r="H215" i="1"/>
  <c r="G215" i="1" s="1"/>
  <c r="H216" i="1"/>
  <c r="G216" i="1" s="1"/>
  <c r="H217" i="1"/>
  <c r="G217" i="1" s="1"/>
  <c r="H218" i="1"/>
  <c r="G218" i="1" s="1"/>
  <c r="H219" i="1"/>
  <c r="G219" i="1" s="1"/>
  <c r="H220" i="1"/>
  <c r="G220" i="1" s="1"/>
  <c r="H221" i="1"/>
  <c r="G221" i="1" s="1"/>
  <c r="H222" i="1"/>
  <c r="G222" i="1" s="1"/>
  <c r="H223" i="1"/>
  <c r="G223" i="1" s="1"/>
  <c r="H224" i="1"/>
  <c r="G224" i="1" s="1"/>
  <c r="H225" i="1"/>
  <c r="G225" i="1" s="1"/>
  <c r="H226" i="1"/>
  <c r="G226" i="1" s="1"/>
  <c r="H227" i="1"/>
  <c r="G227" i="1" s="1"/>
  <c r="H228" i="1"/>
  <c r="G228" i="1" s="1"/>
  <c r="H229" i="1"/>
  <c r="G229" i="1" s="1"/>
  <c r="H230" i="1"/>
  <c r="G230" i="1" s="1"/>
  <c r="H231" i="1"/>
  <c r="G231" i="1" s="1"/>
  <c r="H232" i="1"/>
  <c r="G232" i="1" s="1"/>
  <c r="H233" i="1"/>
  <c r="G233" i="1" s="1"/>
  <c r="H234" i="1"/>
  <c r="G234" i="1" s="1"/>
  <c r="H235" i="1"/>
  <c r="G235" i="1" s="1"/>
  <c r="H236" i="1"/>
  <c r="G236" i="1" s="1"/>
  <c r="H237" i="1"/>
  <c r="G237" i="1" s="1"/>
  <c r="H238" i="1"/>
  <c r="G238" i="1" s="1"/>
  <c r="H239" i="1"/>
  <c r="G239" i="1" s="1"/>
  <c r="H240" i="1"/>
  <c r="G240" i="1" s="1"/>
  <c r="H241" i="1"/>
  <c r="G241" i="1" s="1"/>
  <c r="H242" i="1"/>
  <c r="G242" i="1" s="1"/>
  <c r="H243" i="1"/>
  <c r="G243" i="1" s="1"/>
  <c r="H244" i="1"/>
  <c r="G244" i="1" s="1"/>
  <c r="H245" i="1"/>
  <c r="G245" i="1" s="1"/>
  <c r="H246" i="1"/>
  <c r="G246" i="1" s="1"/>
  <c r="H247" i="1"/>
  <c r="G247" i="1" s="1"/>
  <c r="H248" i="1"/>
  <c r="G248" i="1" s="1"/>
  <c r="H249" i="1"/>
  <c r="G249" i="1" s="1"/>
  <c r="H250" i="1"/>
  <c r="G250" i="1" s="1"/>
  <c r="H251" i="1"/>
  <c r="G251" i="1" s="1"/>
  <c r="H252" i="1"/>
  <c r="G252" i="1" s="1"/>
  <c r="H253" i="1"/>
  <c r="G253" i="1" s="1"/>
  <c r="H254" i="1"/>
  <c r="G254" i="1" s="1"/>
  <c r="H255" i="1"/>
  <c r="G255" i="1" s="1"/>
  <c r="H256" i="1"/>
  <c r="G256" i="1" s="1"/>
  <c r="H257" i="1"/>
  <c r="G257" i="1" s="1"/>
  <c r="H258" i="1"/>
  <c r="G258" i="1" s="1"/>
  <c r="H259" i="1"/>
  <c r="G259" i="1" s="1"/>
  <c r="H260" i="1"/>
  <c r="G260" i="1" s="1"/>
  <c r="H261" i="1"/>
  <c r="G261" i="1" s="1"/>
  <c r="H262" i="1"/>
  <c r="G262" i="1" s="1"/>
  <c r="H263" i="1"/>
  <c r="G263" i="1" s="1"/>
  <c r="H264" i="1"/>
  <c r="G264" i="1" s="1"/>
  <c r="H265" i="1"/>
  <c r="G265" i="1" s="1"/>
  <c r="H266" i="1"/>
  <c r="G266" i="1" s="1"/>
  <c r="H267" i="1"/>
  <c r="G267" i="1" s="1"/>
  <c r="H268" i="1"/>
  <c r="G268" i="1" s="1"/>
  <c r="H269" i="1"/>
  <c r="G269" i="1" s="1"/>
  <c r="H270" i="1"/>
  <c r="G270" i="1" s="1"/>
  <c r="H271" i="1"/>
  <c r="G271" i="1" s="1"/>
  <c r="H272" i="1"/>
  <c r="G272" i="1" s="1"/>
  <c r="H273" i="1"/>
  <c r="G273" i="1" s="1"/>
  <c r="H274" i="1"/>
  <c r="G274" i="1" s="1"/>
  <c r="H275" i="1"/>
  <c r="G275" i="1" s="1"/>
  <c r="H276" i="1"/>
  <c r="G276" i="1" s="1"/>
  <c r="H277" i="1"/>
  <c r="G277" i="1" s="1"/>
  <c r="H278" i="1"/>
  <c r="G278" i="1" s="1"/>
  <c r="H279" i="1"/>
  <c r="G279" i="1" s="1"/>
  <c r="H280" i="1"/>
  <c r="G280" i="1" s="1"/>
  <c r="H281" i="1"/>
  <c r="G281" i="1" s="1"/>
  <c r="H282" i="1"/>
  <c r="G282" i="1" s="1"/>
  <c r="H283" i="1"/>
  <c r="G283" i="1" s="1"/>
  <c r="H284" i="1"/>
  <c r="G284" i="1" s="1"/>
  <c r="H285" i="1"/>
  <c r="G285" i="1" s="1"/>
  <c r="H286" i="1"/>
  <c r="G286" i="1" s="1"/>
  <c r="H287" i="1"/>
  <c r="G287" i="1" s="1"/>
  <c r="H288" i="1"/>
  <c r="G288" i="1" s="1"/>
  <c r="H289" i="1"/>
  <c r="G289" i="1" s="1"/>
  <c r="H290" i="1"/>
  <c r="G290" i="1" s="1"/>
  <c r="H291" i="1"/>
  <c r="G291" i="1" s="1"/>
  <c r="H292" i="1"/>
  <c r="G292" i="1" s="1"/>
  <c r="H293" i="1"/>
  <c r="G293" i="1" s="1"/>
  <c r="H294" i="1"/>
  <c r="G294" i="1" s="1"/>
  <c r="H295" i="1"/>
  <c r="G295" i="1" s="1"/>
  <c r="H296" i="1"/>
  <c r="G296" i="1" s="1"/>
  <c r="H297" i="1"/>
  <c r="G297" i="1" s="1"/>
  <c r="H298" i="1"/>
  <c r="G298" i="1" s="1"/>
  <c r="H299" i="1"/>
  <c r="G299" i="1" s="1"/>
  <c r="H300" i="1"/>
  <c r="G300" i="1" s="1"/>
  <c r="H301" i="1"/>
  <c r="G301" i="1" s="1"/>
  <c r="H302" i="1"/>
  <c r="G302" i="1" s="1"/>
  <c r="H303" i="1"/>
  <c r="G303" i="1" s="1"/>
  <c r="H304" i="1"/>
  <c r="G304" i="1" s="1"/>
  <c r="H305" i="1"/>
  <c r="G305" i="1" s="1"/>
  <c r="H306" i="1"/>
  <c r="G306" i="1" s="1"/>
  <c r="H307" i="1"/>
  <c r="G307" i="1" s="1"/>
  <c r="H308" i="1"/>
  <c r="G308" i="1" s="1"/>
  <c r="H309" i="1"/>
  <c r="G309" i="1" s="1"/>
  <c r="H310" i="1"/>
  <c r="G310" i="1" s="1"/>
  <c r="H311" i="1"/>
  <c r="G311" i="1" s="1"/>
  <c r="H312" i="1"/>
  <c r="G312" i="1" s="1"/>
  <c r="H313" i="1"/>
  <c r="G313" i="1" s="1"/>
  <c r="H314" i="1"/>
  <c r="G314" i="1" s="1"/>
  <c r="H315" i="1"/>
  <c r="G315" i="1" s="1"/>
  <c r="H316" i="1"/>
  <c r="G316" i="1" s="1"/>
  <c r="H317" i="1"/>
  <c r="G317" i="1" s="1"/>
  <c r="H318" i="1"/>
  <c r="G318" i="1" s="1"/>
  <c r="H319" i="1"/>
  <c r="G319" i="1" s="1"/>
  <c r="H320" i="1"/>
  <c r="G320" i="1" s="1"/>
  <c r="H321" i="1"/>
  <c r="G321" i="1" s="1"/>
  <c r="H322" i="1"/>
  <c r="G322" i="1" s="1"/>
  <c r="H323" i="1"/>
  <c r="G323" i="1" s="1"/>
  <c r="H324" i="1"/>
  <c r="G324" i="1" s="1"/>
  <c r="H325" i="1"/>
  <c r="G325" i="1" s="1"/>
  <c r="H326" i="1"/>
  <c r="G326" i="1" s="1"/>
  <c r="H327" i="1"/>
  <c r="G327" i="1" s="1"/>
  <c r="H328" i="1"/>
  <c r="G328" i="1" s="1"/>
  <c r="H329" i="1"/>
  <c r="G329" i="1" s="1"/>
  <c r="H330" i="1"/>
  <c r="G330" i="1" s="1"/>
  <c r="H331" i="1"/>
  <c r="G331" i="1" s="1"/>
  <c r="H332" i="1"/>
  <c r="G332" i="1" s="1"/>
  <c r="H333" i="1"/>
  <c r="G333" i="1" s="1"/>
  <c r="H334" i="1"/>
  <c r="G334" i="1" s="1"/>
  <c r="H335" i="1"/>
  <c r="G335" i="1" s="1"/>
  <c r="H336" i="1"/>
  <c r="G336" i="1" s="1"/>
  <c r="H337" i="1"/>
  <c r="G337" i="1" s="1"/>
  <c r="H338" i="1"/>
  <c r="G338" i="1" s="1"/>
  <c r="H339" i="1"/>
  <c r="G339" i="1" s="1"/>
  <c r="H340" i="1"/>
  <c r="G340" i="1" s="1"/>
  <c r="H341" i="1"/>
  <c r="G341" i="1" s="1"/>
  <c r="H342" i="1"/>
  <c r="G342" i="1" s="1"/>
  <c r="H343" i="1"/>
  <c r="G343" i="1" s="1"/>
  <c r="H344" i="1"/>
  <c r="G344" i="1" s="1"/>
  <c r="H345" i="1"/>
  <c r="G345" i="1" s="1"/>
  <c r="H346" i="1"/>
  <c r="G346" i="1" s="1"/>
  <c r="H347" i="1"/>
  <c r="G347" i="1" s="1"/>
  <c r="H348" i="1"/>
  <c r="G348" i="1" s="1"/>
  <c r="H349" i="1"/>
  <c r="G349" i="1" s="1"/>
  <c r="H350" i="1"/>
  <c r="G350" i="1" s="1"/>
  <c r="H351" i="1"/>
  <c r="G351" i="1" s="1"/>
  <c r="H352" i="1"/>
  <c r="G352" i="1" s="1"/>
  <c r="H353" i="1"/>
  <c r="G353" i="1" s="1"/>
  <c r="H354" i="1"/>
  <c r="G354" i="1" s="1"/>
  <c r="H355" i="1"/>
  <c r="G355" i="1" s="1"/>
  <c r="H356" i="1"/>
  <c r="G356" i="1" s="1"/>
  <c r="H357" i="1"/>
  <c r="G357" i="1" s="1"/>
  <c r="H358" i="1"/>
  <c r="G358" i="1" s="1"/>
  <c r="H359" i="1"/>
  <c r="G359" i="1" s="1"/>
  <c r="H360" i="1"/>
  <c r="G360" i="1" s="1"/>
  <c r="H361" i="1"/>
  <c r="G361" i="1" s="1"/>
  <c r="H362" i="1"/>
  <c r="G362" i="1" s="1"/>
  <c r="H363" i="1"/>
  <c r="G363" i="1" s="1"/>
  <c r="H364" i="1"/>
  <c r="G364" i="1" s="1"/>
  <c r="H365" i="1"/>
  <c r="G365" i="1" s="1"/>
  <c r="H366" i="1"/>
  <c r="G366" i="1" s="1"/>
  <c r="H367" i="1"/>
  <c r="G367" i="1" s="1"/>
  <c r="H368" i="1"/>
  <c r="G368" i="1" s="1"/>
  <c r="H369" i="1"/>
  <c r="G369" i="1" s="1"/>
  <c r="H370" i="1"/>
  <c r="G370" i="1" s="1"/>
  <c r="H371" i="1"/>
  <c r="G371" i="1" s="1"/>
  <c r="H372" i="1"/>
  <c r="G372" i="1" s="1"/>
  <c r="H373" i="1"/>
  <c r="G373" i="1" s="1"/>
  <c r="H374" i="1"/>
  <c r="G374" i="1" s="1"/>
  <c r="H375" i="1"/>
  <c r="G375" i="1" s="1"/>
  <c r="H376" i="1"/>
  <c r="G376" i="1" s="1"/>
  <c r="H377" i="1"/>
  <c r="G377" i="1" s="1"/>
  <c r="H378" i="1"/>
  <c r="G378" i="1" s="1"/>
  <c r="H379" i="1"/>
  <c r="G379" i="1" s="1"/>
  <c r="H380" i="1"/>
  <c r="G380" i="1" s="1"/>
  <c r="H381" i="1"/>
  <c r="G381" i="1" s="1"/>
  <c r="H382" i="1"/>
  <c r="G382" i="1" s="1"/>
  <c r="H383" i="1"/>
  <c r="G383" i="1" s="1"/>
  <c r="H384" i="1"/>
  <c r="G384" i="1" s="1"/>
  <c r="H385" i="1"/>
  <c r="G385" i="1" s="1"/>
  <c r="H386" i="1"/>
  <c r="G386" i="1" s="1"/>
  <c r="H387" i="1"/>
  <c r="G387" i="1" s="1"/>
  <c r="H388" i="1"/>
  <c r="G388" i="1" s="1"/>
  <c r="H389" i="1"/>
  <c r="G389" i="1" s="1"/>
  <c r="H390" i="1"/>
  <c r="G390" i="1" s="1"/>
  <c r="H391" i="1"/>
  <c r="G391" i="1" s="1"/>
  <c r="H392" i="1"/>
  <c r="G392" i="1" s="1"/>
  <c r="H393" i="1"/>
  <c r="G393" i="1" s="1"/>
  <c r="H394" i="1"/>
  <c r="G394" i="1" s="1"/>
  <c r="H395" i="1"/>
  <c r="G395" i="1" s="1"/>
  <c r="H396" i="1"/>
  <c r="G396" i="1" s="1"/>
  <c r="H397" i="1"/>
  <c r="G397" i="1" s="1"/>
  <c r="H398" i="1"/>
  <c r="G398" i="1" s="1"/>
  <c r="H399" i="1"/>
  <c r="G399" i="1" s="1"/>
  <c r="H400" i="1"/>
  <c r="G400" i="1" s="1"/>
  <c r="H401" i="1"/>
  <c r="G401" i="1" s="1"/>
  <c r="H402" i="1"/>
  <c r="G402" i="1" s="1"/>
  <c r="H403" i="1"/>
  <c r="G403" i="1" s="1"/>
  <c r="H404" i="1"/>
  <c r="G404" i="1" s="1"/>
  <c r="H405" i="1"/>
  <c r="G405" i="1" s="1"/>
  <c r="H406" i="1"/>
  <c r="G406" i="1" s="1"/>
  <c r="H407" i="1"/>
  <c r="G407" i="1" s="1"/>
  <c r="H408" i="1"/>
  <c r="G408" i="1" s="1"/>
  <c r="H409" i="1"/>
  <c r="G409" i="1" s="1"/>
  <c r="H410" i="1"/>
  <c r="G410" i="1" s="1"/>
  <c r="H411" i="1"/>
  <c r="G411" i="1" s="1"/>
  <c r="H412" i="1"/>
  <c r="G412" i="1" s="1"/>
  <c r="H413" i="1"/>
  <c r="G413" i="1" s="1"/>
  <c r="H414" i="1"/>
  <c r="G414" i="1" s="1"/>
  <c r="H415" i="1"/>
  <c r="G415" i="1" s="1"/>
  <c r="H416" i="1"/>
  <c r="G416" i="1" s="1"/>
  <c r="H417" i="1"/>
  <c r="G417" i="1" s="1"/>
  <c r="H418" i="1"/>
  <c r="G418" i="1" s="1"/>
  <c r="H419" i="1"/>
  <c r="G419" i="1" s="1"/>
  <c r="H420" i="1"/>
  <c r="G420" i="1" s="1"/>
  <c r="H421" i="1"/>
  <c r="G421" i="1" s="1"/>
  <c r="H422" i="1"/>
  <c r="G422" i="1" s="1"/>
  <c r="H423" i="1"/>
  <c r="G423" i="1" s="1"/>
  <c r="H424" i="1"/>
  <c r="G424" i="1" s="1"/>
  <c r="H425" i="1"/>
  <c r="G425" i="1" s="1"/>
  <c r="H426" i="1"/>
  <c r="G426" i="1" s="1"/>
  <c r="G7" i="1" l="1"/>
  <c r="H428" i="1" s="1"/>
  <c r="H427" i="1"/>
  <c r="H42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Mario Lopera Arango</author>
  </authors>
  <commentList>
    <comment ref="L5" authorId="0" shapeId="0" xr:uid="{24105C4A-1EA8-4937-8C1E-90D203E81FD6}">
      <text>
        <r>
          <rPr>
            <b/>
            <sz val="9"/>
            <color indexed="81"/>
            <rFont val="Tahoma"/>
            <family val="2"/>
          </rPr>
          <t>Carlos Mario Lopera Arango:</t>
        </r>
        <r>
          <rPr>
            <sz val="9"/>
            <color indexed="81"/>
            <rFont val="Tahoma"/>
            <family val="2"/>
          </rPr>
          <t xml:space="preserve">
Precios de HOMECENTER, CASA FERRETERA, ETC.</t>
        </r>
      </text>
    </comment>
  </commentList>
</comments>
</file>

<file path=xl/sharedStrings.xml><?xml version="1.0" encoding="utf-8"?>
<sst xmlns="http://schemas.openxmlformats.org/spreadsheetml/2006/main" count="1297" uniqueCount="787">
  <si>
    <t>ITEM</t>
  </si>
  <si>
    <t>ESPECIFICACIONES TÉCNICAS DETALLADAS</t>
  </si>
  <si>
    <t>UNIDAD</t>
  </si>
  <si>
    <t>CANT.</t>
  </si>
  <si>
    <t>VALOR  TOTAL ANTES DEL IVA</t>
  </si>
  <si>
    <t>VALOR TOTAL ANTES DEL IVA</t>
  </si>
  <si>
    <t>VALOR TOTAL IVA INCLUIDO</t>
  </si>
  <si>
    <t>1</t>
  </si>
  <si>
    <t>Aerógrafo  ref. W960.HVL ecológico ref. 20035</t>
  </si>
  <si>
    <t>Un</t>
  </si>
  <si>
    <t>2</t>
  </si>
  <si>
    <t>Aerografo de caida por gravedad, taza de 600cc (marca Porter Cable Ref. DP-630A  o similar)</t>
  </si>
  <si>
    <t>3</t>
  </si>
  <si>
    <t>Aerografo de gravedad 200 cc Discover</t>
  </si>
  <si>
    <t>4</t>
  </si>
  <si>
    <t xml:space="preserve">Ajustador epoxico </t>
  </si>
  <si>
    <t>Galón</t>
  </si>
  <si>
    <t>5</t>
  </si>
  <si>
    <t>Ajustador para epoxicas ref. 21209 Pintuco</t>
  </si>
  <si>
    <t>6</t>
  </si>
  <si>
    <t>Cuñete</t>
  </si>
  <si>
    <t>7</t>
  </si>
  <si>
    <t>Ajustador para pintutrafico ref. 21121</t>
  </si>
  <si>
    <t>8</t>
  </si>
  <si>
    <t>Ajustador varsol ref. 21132 Pintuco</t>
  </si>
  <si>
    <t>Cuarto</t>
  </si>
  <si>
    <t>9</t>
  </si>
  <si>
    <t>10</t>
  </si>
  <si>
    <t>11</t>
  </si>
  <si>
    <t>Ajustador Xilol ref. 21204 Pintuco</t>
  </si>
  <si>
    <t>12</t>
  </si>
  <si>
    <t>13</t>
  </si>
  <si>
    <t>Anticorrosiva premium gris ref. 507 Pintuco</t>
  </si>
  <si>
    <t>14</t>
  </si>
  <si>
    <t>15</t>
  </si>
  <si>
    <t>Anticorrosivo premium negro ref. 200 Pintuco</t>
  </si>
  <si>
    <t>16</t>
  </si>
  <si>
    <t>17</t>
  </si>
  <si>
    <t>Anticorrosivo premium rojo ref. 310 Pintuco</t>
  </si>
  <si>
    <t>18</t>
  </si>
  <si>
    <t>19</t>
  </si>
  <si>
    <t>Bandeja de plástico 9"</t>
  </si>
  <si>
    <t>20</t>
  </si>
  <si>
    <t>Barnex base inmunizante para madera incoloro ref. 6601</t>
  </si>
  <si>
    <t>21</t>
  </si>
  <si>
    <t>22</t>
  </si>
  <si>
    <t>Barniz brillante incoloro SD-1 Pintuco</t>
  </si>
  <si>
    <t>23</t>
  </si>
  <si>
    <t>24</t>
  </si>
  <si>
    <t>Barniz brillante para intemperie incoloro ref. 557 Pintuco</t>
  </si>
  <si>
    <t>25</t>
  </si>
  <si>
    <t>26</t>
  </si>
  <si>
    <t>Barniz mate de uso interior incoloro ref. 559 Pintuco</t>
  </si>
  <si>
    <t>27</t>
  </si>
  <si>
    <t>28</t>
  </si>
  <si>
    <t xml:space="preserve">Brocha de espuma de 3” </t>
  </si>
  <si>
    <t>29</t>
  </si>
  <si>
    <t xml:space="preserve">Brocha de Monofilamento de 2” Goya </t>
  </si>
  <si>
    <t>30</t>
  </si>
  <si>
    <t xml:space="preserve">Brocha de Monofilamento de 4” Goya </t>
  </si>
  <si>
    <t>31</t>
  </si>
  <si>
    <t>Brocha mango azul 1 1/2"; con las siguientes condiciones tecnicas:
Cerda: Hervida por 24 horas
Mango: Polipropileno resistente al impacto
Virola: Fleje de lamina calibre 21
Resistencia: Thiner 100%
Resistencia: Gasolina vehicular
Toxicidad: No presenta - no decolora
Marca Goya o similar</t>
  </si>
  <si>
    <t>32</t>
  </si>
  <si>
    <t>Brocha mango azul 1", con las siguientes condiciones tecnicas:
Cerda: Hervida por 24 horas
Mango: Polipropileno resistente al impacto
Virola: Fleje de lamina calibre 21
Resistencia: Thiner 100%
Resistencia: Gasolina vehicular
Toxicidad: No presenta - no decolora
Marca Goya o similar</t>
  </si>
  <si>
    <t>33</t>
  </si>
  <si>
    <t>Brocha mango azul 2 1/2", con las siguientes condiciones tecnicas:
Cerda: Hervida por 24 horas
Mango: Polipropileno resistente al impacto
Virola: Fleje de lamina calibre 21
Resistencia: Thiner 100%
Resistencia: Gasolina vehicular
Toxicidad: No presenta - no decolora
Marca Goya o similar</t>
  </si>
  <si>
    <t>34</t>
  </si>
  <si>
    <t>Brocha mango azul 2", con las siguientes condiciones tecnicas:
Cerda: Hervida por 24 horas
Mango: Polipropileno resistente al impacto
Virola: Fleje de lamina calibre 21
Resistencia: Thiner 100%
Resistencia: Gasolina vehicular
Toxicidad: No presenta - no decolora
Marca Goya o similar</t>
  </si>
  <si>
    <t>35</t>
  </si>
  <si>
    <t>Brocha mango azul 3", con las siguientes condiciones tecnicas:
Cerda: Hervida por 24 horas
Mango: Polipropileno resistente al impacto
Virola: Fleje de lamina calibre 21
Resistencia: Thiner 100%
Resistencia: Gasolina vehicular
Toxicidad: No presenta - no decolora
Marca Goya o similar</t>
  </si>
  <si>
    <t>36</t>
  </si>
  <si>
    <t>Brocha mango azul 4", con las siguientes condiciones tecnicas:
Cerda: Hervida por 24 horas
Mango: Polipropileno resistente al impacto
Virola: Fleje de lamina calibre 21
Resistencia: Thiner 100%
Resistencia: Gasolina vehicular
Toxicidad: No presenta - no decolora
Marca Goya o similar</t>
  </si>
  <si>
    <t>37</t>
  </si>
  <si>
    <t>Brocha mango azul 5", con las siguientes condiciones tecnicas:
Cerda: Hervida por 24 horas
Mango: Polipropileno resistente al impacto
Virola: Fleje de lamina calibre 21
Resistencia: Thiner 100%
Resistencia: Gasolina vehicular
Toxicidad: No presenta - no decolora
Marca Goya o similar</t>
  </si>
  <si>
    <t>38</t>
  </si>
  <si>
    <t>Brocha mango azul 6", con las siguientes condiciones tecnicas:
Cerda: Hervida por 24 horas
Mango: Polipropileno resistente al impacto
Virola: Fleje de lamina calibre 21
Resistencia: Thiner 100%
Resistencia: Gasolina vehicular
Toxicidad: No presenta - no decolora
Marca Goya o similar</t>
  </si>
  <si>
    <t>39</t>
  </si>
  <si>
    <t>Brocha mona de 1"
Cerda mixta 70% de suavidad
Medida: 230mm
Largo: 57mm
Espesor 76mm
Peso 98gms</t>
  </si>
  <si>
    <t>40</t>
  </si>
  <si>
    <t>Brocha mona de 2"
Cerda mixta 70% de suavidad
Medida: 230mm
Largo: 57mm
Espesor 76mm
Peso 98gms</t>
  </si>
  <si>
    <t>41</t>
  </si>
  <si>
    <t>Brocha mona de 3"
Cerda mixta 70% de suavidad
Medida: 230mm
Largo: 57mm
Espesor 76mm
Peso 98gms</t>
  </si>
  <si>
    <t>42</t>
  </si>
  <si>
    <t>Caolin para estuco x 25 kilos</t>
  </si>
  <si>
    <t>Bulto</t>
  </si>
  <si>
    <t>43</t>
  </si>
  <si>
    <t xml:space="preserve">Catalizador epoxi poliamida </t>
  </si>
  <si>
    <t>44</t>
  </si>
  <si>
    <t>45</t>
  </si>
  <si>
    <t xml:space="preserve">Catalizador madetec trafico alto componente B Ref. 1551 </t>
  </si>
  <si>
    <t>46</t>
  </si>
  <si>
    <t>47</t>
  </si>
  <si>
    <t>Catalizador para poliuretano incoloro ref 111351</t>
  </si>
  <si>
    <t>48</t>
  </si>
  <si>
    <t xml:space="preserve">Color mineral amarillo </t>
  </si>
  <si>
    <t>Libra</t>
  </si>
  <si>
    <t>49</t>
  </si>
  <si>
    <t>Color mineral azul</t>
  </si>
  <si>
    <t>50</t>
  </si>
  <si>
    <t xml:space="preserve">Color mineral blanco </t>
  </si>
  <si>
    <t>51</t>
  </si>
  <si>
    <t xml:space="preserve">Color mineral rojo </t>
  </si>
  <si>
    <t>52</t>
  </si>
  <si>
    <t xml:space="preserve">Color mineral verde </t>
  </si>
  <si>
    <t>53</t>
  </si>
  <si>
    <t xml:space="preserve">Corrotec pintoxido Pintuco </t>
  </si>
  <si>
    <t xml:space="preserve">Galón </t>
  </si>
  <si>
    <t>54</t>
  </si>
  <si>
    <t>Destapador de canecas fino</t>
  </si>
  <si>
    <t>55</t>
  </si>
  <si>
    <t xml:space="preserve">Disolvente </t>
  </si>
  <si>
    <t>56</t>
  </si>
  <si>
    <t>Esmalte aroflex amarillo ref. 13086</t>
  </si>
  <si>
    <t>57</t>
  </si>
  <si>
    <t>Esmalte aroflex azul ref. 2902</t>
  </si>
  <si>
    <t>58</t>
  </si>
  <si>
    <t>Esmalte aroflex blanco ref. 2901</t>
  </si>
  <si>
    <t>59</t>
  </si>
  <si>
    <t>Esmalte aroflex gris ref. 2903</t>
  </si>
  <si>
    <t>60</t>
  </si>
  <si>
    <t>Esmalte aroflex negro ref. 2910</t>
  </si>
  <si>
    <t>61</t>
  </si>
  <si>
    <t>Esmalte aroflex verde ref. 2905</t>
  </si>
  <si>
    <t>62</t>
  </si>
  <si>
    <t>Esmalte doméstico aluminio P-153 Pintuco</t>
  </si>
  <si>
    <t>63</t>
  </si>
  <si>
    <t>Galon</t>
  </si>
  <si>
    <t>64</t>
  </si>
  <si>
    <t>Esmalte doméstico azul español P-40 Pintuco</t>
  </si>
  <si>
    <t>65</t>
  </si>
  <si>
    <t>66</t>
  </si>
  <si>
    <t>Esmalte doméstico azul verano P-50 Pintuco</t>
  </si>
  <si>
    <t>67</t>
  </si>
  <si>
    <t>68</t>
  </si>
  <si>
    <t>Esmalte doméstico blanco P-11 Pintuco</t>
  </si>
  <si>
    <t>69</t>
  </si>
  <si>
    <t>70</t>
  </si>
  <si>
    <t>Esmalte doméstico caoba P-75 Pintuco</t>
  </si>
  <si>
    <t>71</t>
  </si>
  <si>
    <t>72</t>
  </si>
  <si>
    <t>Esmalte doméstico dorado Pintuco</t>
  </si>
  <si>
    <t>73</t>
  </si>
  <si>
    <t>74</t>
  </si>
  <si>
    <t>Esmalte doméstico gris humo P-85 Pintuco</t>
  </si>
  <si>
    <t>75</t>
  </si>
  <si>
    <t>76</t>
  </si>
  <si>
    <t xml:space="preserve">Esmalte doméstico mate supersintetico blanco 6W </t>
  </si>
  <si>
    <t>77</t>
  </si>
  <si>
    <t>78</t>
  </si>
  <si>
    <t xml:space="preserve">Esmalte doméstico mate supersintetico negro 290W </t>
  </si>
  <si>
    <t>79</t>
  </si>
  <si>
    <t>80</t>
  </si>
  <si>
    <t>Esmalte doméstico negro P-95 Pintuco</t>
  </si>
  <si>
    <t>81</t>
  </si>
  <si>
    <t>82</t>
  </si>
  <si>
    <t>Esmalte doméstico rojo fiesta P-30 Pintuco</t>
  </si>
  <si>
    <t>83</t>
  </si>
  <si>
    <t>84</t>
  </si>
  <si>
    <t>Esmalte doméstico rojo profundo P-92 Pintuco</t>
  </si>
  <si>
    <t>85</t>
  </si>
  <si>
    <t>86</t>
  </si>
  <si>
    <t>Esmalte doméstico semibrillante blanco ref. 1100 Pintuco</t>
  </si>
  <si>
    <t>87</t>
  </si>
  <si>
    <t>88</t>
  </si>
  <si>
    <t>Esmalte doméstico tabaco claro P-70 Pintuco</t>
  </si>
  <si>
    <t>89</t>
  </si>
  <si>
    <t>90</t>
  </si>
  <si>
    <t xml:space="preserve">Esmalte domestico trigo P-68 entonado </t>
  </si>
  <si>
    <t>91</t>
  </si>
  <si>
    <t>Esmalte doméstico verde esmeralda P-53 Pintuco</t>
  </si>
  <si>
    <t>92</t>
  </si>
  <si>
    <t>93</t>
  </si>
  <si>
    <t>Esmalte doméstico verde mar P-45 Pintuco</t>
  </si>
  <si>
    <t>94</t>
  </si>
  <si>
    <t>95</t>
  </si>
  <si>
    <t xml:space="preserve">Esmalte pincel 980 amarillo 228G, con ficha de seguridad que cumpla con el Sistema Globalmente Armonizado </t>
  </si>
  <si>
    <t>96</t>
  </si>
  <si>
    <t>Esmalte pincel 980 arena 250, con ficha de seguridad que cumpla con el Sistema Globlamente
Armonizado</t>
  </si>
  <si>
    <t>97</t>
  </si>
  <si>
    <t xml:space="preserve">Esmalte pincel 980 azul cobalto 280G, con ficha de seguridad que cumpla con el Sistema Globalmente Armonizado </t>
  </si>
  <si>
    <t>98</t>
  </si>
  <si>
    <t>Esmalte pincel 980 berenjena 205, con ficha de seguridad que cumpla con el Sistema Globlamente Armonizado</t>
  </si>
  <si>
    <t>99</t>
  </si>
  <si>
    <t>Esmalte pincel 980 blanco 199, con ficha de seguridad que cumpla con el Sistema Globlamente
Armonizado</t>
  </si>
  <si>
    <t>100</t>
  </si>
  <si>
    <t>Esmalte pincel 980 naranja H306, con ficha de seguridad que cumpla con el Sistema Globlamente Armonizado</t>
  </si>
  <si>
    <t>101</t>
  </si>
  <si>
    <t>Esmalte pincel 980 negro 007, con ficha de seguridad que cumpla con el Sistema Globlamente Armonizado</t>
  </si>
  <si>
    <t>102</t>
  </si>
  <si>
    <t>Esmalte pincel 980 rojo H200, con ficha de seguridad que cumpla con el Sistema Globalmente
Armonizado</t>
  </si>
  <si>
    <t>103</t>
  </si>
  <si>
    <t>Esmalte pincel 980 transparente 197, con ficha de seguridad que cumpla con el Sistema Globalmente Armonizado</t>
  </si>
  <si>
    <t>104</t>
  </si>
  <si>
    <t>Esmalte pintulux MP amarillo ref. 18</t>
  </si>
  <si>
    <t>105</t>
  </si>
  <si>
    <t>106</t>
  </si>
  <si>
    <t>Esmalte pintulux MP anoloc plateado ref. 81</t>
  </si>
  <si>
    <t>107</t>
  </si>
  <si>
    <t>108</t>
  </si>
  <si>
    <t>Esmalte pintulux MP anoloc verde bronce ref. 80</t>
  </si>
  <si>
    <t>109</t>
  </si>
  <si>
    <t>110</t>
  </si>
  <si>
    <t xml:space="preserve">Esmalte pintulux MP azul claro ref. 35 </t>
  </si>
  <si>
    <t>111</t>
  </si>
  <si>
    <t>Esmalte pintulux MP azul oscuro ref. 41</t>
  </si>
  <si>
    <t>112</t>
  </si>
  <si>
    <t>113</t>
  </si>
  <si>
    <t>Esmalte pintulux MP blanco ref. 11</t>
  </si>
  <si>
    <t>114</t>
  </si>
  <si>
    <t>115</t>
  </si>
  <si>
    <t>Esmalte pintulux MP bronce ref. 77</t>
  </si>
  <si>
    <t>116</t>
  </si>
  <si>
    <t>117</t>
  </si>
  <si>
    <t xml:space="preserve">Esmalte pintulux MP caoba ref. 76 </t>
  </si>
  <si>
    <t>118</t>
  </si>
  <si>
    <t>Esmalte pintulux MP gris plata ref. 84</t>
  </si>
  <si>
    <t>119</t>
  </si>
  <si>
    <t>120</t>
  </si>
  <si>
    <t>Esmalte pintulux MP negro ref. 95</t>
  </si>
  <si>
    <t>121</t>
  </si>
  <si>
    <t>122</t>
  </si>
  <si>
    <t xml:space="preserve">Esmalte pintulux MP ocre ref. 61 </t>
  </si>
  <si>
    <t>123</t>
  </si>
  <si>
    <t>Esmalte pintulux MP oro ref. 96</t>
  </si>
  <si>
    <t>124</t>
  </si>
  <si>
    <t>125</t>
  </si>
  <si>
    <t>Esmalte pintulux MP rojo bermellon ref. 26</t>
  </si>
  <si>
    <t>126</t>
  </si>
  <si>
    <t>127</t>
  </si>
  <si>
    <t>Esmalte pintulux MP rojo ref. 29</t>
  </si>
  <si>
    <t>128</t>
  </si>
  <si>
    <t>129</t>
  </si>
  <si>
    <t>Esmalte pintulux MP verde esmeralda ref. 45</t>
  </si>
  <si>
    <t>130</t>
  </si>
  <si>
    <t>131</t>
  </si>
  <si>
    <t>Esmalte pintulux MP verde maquina ref. 47</t>
  </si>
  <si>
    <t>132</t>
  </si>
  <si>
    <t>133</t>
  </si>
  <si>
    <t>Esmalte pintulux TEU amarillo ref. 18</t>
  </si>
  <si>
    <t>134</t>
  </si>
  <si>
    <t>135</t>
  </si>
  <si>
    <t>Esmalte pintulux TEU azul español ref. 40</t>
  </si>
  <si>
    <t>136</t>
  </si>
  <si>
    <t>137</t>
  </si>
  <si>
    <t>Esmalte pintulux TEU blanco ref. 11</t>
  </si>
  <si>
    <t>138</t>
  </si>
  <si>
    <t>139</t>
  </si>
  <si>
    <t xml:space="preserve">Esmalte pintulux TEU crema Ref. 12 </t>
  </si>
  <si>
    <t>140</t>
  </si>
  <si>
    <t>Esmalte pintulux TEU gris plata ref. 84</t>
  </si>
  <si>
    <t>141</t>
  </si>
  <si>
    <t>142</t>
  </si>
  <si>
    <t>Esmalte pintulux TEU negro mate ref. 89</t>
  </si>
  <si>
    <t>143</t>
  </si>
  <si>
    <t>144</t>
  </si>
  <si>
    <t>Esmalte pintulux TEU negro ref. 95</t>
  </si>
  <si>
    <t>145</t>
  </si>
  <si>
    <t>146</t>
  </si>
  <si>
    <t>Esmalte pintulux TEU rojo bermellon ref. 26</t>
  </si>
  <si>
    <t>147</t>
  </si>
  <si>
    <t>148</t>
  </si>
  <si>
    <t>Esmalte pintulux TEU verde bronce ref. 80</t>
  </si>
  <si>
    <t>149</t>
  </si>
  <si>
    <t>150</t>
  </si>
  <si>
    <t xml:space="preserve">Estopa industrial </t>
  </si>
  <si>
    <t>Kilo</t>
  </si>
  <si>
    <t>151</t>
  </si>
  <si>
    <t>Estopa peinada o de brillo</t>
  </si>
  <si>
    <t>152</t>
  </si>
  <si>
    <t>Estuco acrílico exterior blanco, como minimo con las siguientes caracteristicas: Acabado blanco terso, pH a 25°C entre 9.0 -9.5, Adherencia a la pintura 100% (método de la cuadrícula), Espesor máximo de aplicación 1 mm; marca Pintuco, Corona, Alfa o similar.</t>
  </si>
  <si>
    <t>153</t>
  </si>
  <si>
    <t>Estuco acrílico exterior blanco.  como minimo con las siguientes caracteristicas: Acabado blanco terso, pH a 25°C entre 9.0 -9.5, Adherencia a la pintura 100% (método de la cuadrícula), Espesor máximo de aplicación 1 mm; marca Pintuco, Corona, Alfa o similar.</t>
  </si>
  <si>
    <t>154</t>
  </si>
  <si>
    <t>Estuco profesional interiores, como minimo con las siguientes caracteristicas: Consistencia cremosa, Color Blanco, pH a 25°C entre 9.0 -9.5, Adherencia a la pintura 100% (método de la cuadrícula), Espesor máximo de aplicación 1 mm; marca Pintuco, Corona, Alfa o similar.</t>
  </si>
  <si>
    <t>155</t>
  </si>
  <si>
    <t>156</t>
  </si>
  <si>
    <t>Estucor estuco Corona x 25 kg</t>
  </si>
  <si>
    <t>157</t>
  </si>
  <si>
    <t>Extensión de rodillo extensible de 3 m</t>
  </si>
  <si>
    <t>158</t>
  </si>
  <si>
    <t xml:space="preserve">Graniplast estándar esgrafiado blanco  </t>
  </si>
  <si>
    <t>159</t>
  </si>
  <si>
    <t xml:space="preserve">Kit Pintucoat cualquier color 0,9 Galón + 1/8 Catalizador </t>
  </si>
  <si>
    <t>160</t>
  </si>
  <si>
    <t>Kit pintura para marcadores brillo blanco 473 ml Rust Olem</t>
  </si>
  <si>
    <t>161</t>
  </si>
  <si>
    <t xml:space="preserve">Koraza arándano silvestre ref VL953-A </t>
  </si>
  <si>
    <t>162</t>
  </si>
  <si>
    <t xml:space="preserve">Koraza arboleda ref VD126-D </t>
  </si>
  <si>
    <t>163</t>
  </si>
  <si>
    <t xml:space="preserve">Koraza azul cobalto ref AZ117-A </t>
  </si>
  <si>
    <t>164</t>
  </si>
  <si>
    <t>Koraza azul niebla ref AZ063-A</t>
  </si>
  <si>
    <t>165</t>
  </si>
  <si>
    <t>Koraza bajo cero ref 2686</t>
  </si>
  <si>
    <t>166</t>
  </si>
  <si>
    <t>Koraza base accent ref. 27477</t>
  </si>
  <si>
    <t>167</t>
  </si>
  <si>
    <t>168</t>
  </si>
  <si>
    <t xml:space="preserve">Koraza base deep orange ref. 23B-4D </t>
  </si>
  <si>
    <t>169</t>
  </si>
  <si>
    <t>170</t>
  </si>
  <si>
    <t>Koraza base pastel ref. 27474</t>
  </si>
  <si>
    <t>171</t>
  </si>
  <si>
    <t>172</t>
  </si>
  <si>
    <t>Koraza base tint ref. 27475</t>
  </si>
  <si>
    <t>173</t>
  </si>
  <si>
    <t>174</t>
  </si>
  <si>
    <t xml:space="preserve">Koraza blanco deep ref. 27476 </t>
  </si>
  <si>
    <t>175</t>
  </si>
  <si>
    <t>176</t>
  </si>
  <si>
    <t>Koraza blanco ref. 2650</t>
  </si>
  <si>
    <t>177</t>
  </si>
  <si>
    <t>178</t>
  </si>
  <si>
    <t>Koraza doble vida azul agua ref. AZ015-P</t>
  </si>
  <si>
    <t>179</t>
  </si>
  <si>
    <t>180</t>
  </si>
  <si>
    <t>Koraza doble vida Eclipse NE244-D</t>
  </si>
  <si>
    <t>181</t>
  </si>
  <si>
    <t>Koraza doble vida frescura sombria TR224-D</t>
  </si>
  <si>
    <t>182</t>
  </si>
  <si>
    <t>Koraza doble vida gris niebla  ref. 2663</t>
  </si>
  <si>
    <t>183</t>
  </si>
  <si>
    <t>184</t>
  </si>
  <si>
    <t xml:space="preserve">Koraza doble vida Hortensia TR118-D </t>
  </si>
  <si>
    <t>185</t>
  </si>
  <si>
    <t>Koraza doble vida ref. azul bajo cero NE251-D</t>
  </si>
  <si>
    <t>186</t>
  </si>
  <si>
    <t>Koraza doble vida ref. cactus silvestre NE149-A</t>
  </si>
  <si>
    <t>187</t>
  </si>
  <si>
    <t>Koraza doble vida ref. caverna ancestral NE096-A</t>
  </si>
  <si>
    <t>188</t>
  </si>
  <si>
    <t>Koraza doble vida ref. cenizas volcanicas NE202-D</t>
  </si>
  <si>
    <t>189</t>
  </si>
  <si>
    <t>Koraza doble vida ref. gris ambiental TR110-T</t>
  </si>
  <si>
    <t>190</t>
  </si>
  <si>
    <t>Koraza doble vida ref. gris pardo suave TR108-P</t>
  </si>
  <si>
    <t>191</t>
  </si>
  <si>
    <t>Koraza doble vida ref. lino rustico NE155-P</t>
  </si>
  <si>
    <t>192</t>
  </si>
  <si>
    <t>Koraza doble vida ref. noche artica NE153-A</t>
  </si>
  <si>
    <t>193</t>
  </si>
  <si>
    <t>Koraza doble vida ref. noche estrellada NE252-D</t>
  </si>
  <si>
    <t>194</t>
  </si>
  <si>
    <t>Koraza doble vida ref. tribal NE148-A</t>
  </si>
  <si>
    <t>195</t>
  </si>
  <si>
    <t>Koraza doble vida ref. turmalina negra NE154-A</t>
  </si>
  <si>
    <t>196</t>
  </si>
  <si>
    <t>Koraza flor de narciso ref AM135-A</t>
  </si>
  <si>
    <t>197</t>
  </si>
  <si>
    <t xml:space="preserve">Koraza flor de narciso ref AM135-A </t>
  </si>
  <si>
    <t>198</t>
  </si>
  <si>
    <t>Koraza gris basalto ref. 2675</t>
  </si>
  <si>
    <t>199</t>
  </si>
  <si>
    <t>200</t>
  </si>
  <si>
    <t xml:space="preserve">Koraza guimalda verde ref VD078-A </t>
  </si>
  <si>
    <t>201</t>
  </si>
  <si>
    <t>Koraza ladrillo mate ref. 2804</t>
  </si>
  <si>
    <t>202</t>
  </si>
  <si>
    <t>203</t>
  </si>
  <si>
    <t>Koraza marfil ref. 2658</t>
  </si>
  <si>
    <t>204</t>
  </si>
  <si>
    <t>205</t>
  </si>
  <si>
    <t>Koraza marmol italiano ref TR121-P</t>
  </si>
  <si>
    <t>206</t>
  </si>
  <si>
    <t>Koraza matices de pintuco</t>
  </si>
  <si>
    <t>207</t>
  </si>
  <si>
    <t>208</t>
  </si>
  <si>
    <t>209</t>
  </si>
  <si>
    <t>Koraza matices ref. 87-2P</t>
  </si>
  <si>
    <t>210</t>
  </si>
  <si>
    <t>Koraza matices ref. 87-5T</t>
  </si>
  <si>
    <t>211</t>
  </si>
  <si>
    <t>Koraza matices ref. 87-7D</t>
  </si>
  <si>
    <t>212</t>
  </si>
  <si>
    <t xml:space="preserve">Koraza oro clásico ref AM053-A </t>
  </si>
  <si>
    <t>213</t>
  </si>
  <si>
    <t xml:space="preserve">Koraza poder violeta ref VL110-A </t>
  </si>
  <si>
    <t>214</t>
  </si>
  <si>
    <t>Koraza ref. 05-7D</t>
  </si>
  <si>
    <t>215</t>
  </si>
  <si>
    <t>216</t>
  </si>
  <si>
    <t>Koraza ref. 50-84</t>
  </si>
  <si>
    <t>217</t>
  </si>
  <si>
    <t>Koraza referencia ref. 50-6D</t>
  </si>
  <si>
    <t>218</t>
  </si>
  <si>
    <t>Koraza referencia ref. 50-8A</t>
  </si>
  <si>
    <t>219</t>
  </si>
  <si>
    <t>Koraza rojo picante ref RJ134-A</t>
  </si>
  <si>
    <t>220</t>
  </si>
  <si>
    <t xml:space="preserve">Koraza sentimiento verde ref VD138-A </t>
  </si>
  <si>
    <t>221</t>
  </si>
  <si>
    <t>Koraza tierradentro ref. 2696</t>
  </si>
  <si>
    <t>222</t>
  </si>
  <si>
    <t>223</t>
  </si>
  <si>
    <t xml:space="preserve">Koraza tiramisú ref AM056-A </t>
  </si>
  <si>
    <t>224</t>
  </si>
  <si>
    <t xml:space="preserve">Koraza verde añil ref VD083-A </t>
  </si>
  <si>
    <t>225</t>
  </si>
  <si>
    <t>Laca blanco brillante aerocolor aerosol 300 ml</t>
  </si>
  <si>
    <t>226</t>
  </si>
  <si>
    <t>Laca blanco mate aerocolor aerosol 300 ml</t>
  </si>
  <si>
    <t>227</t>
  </si>
  <si>
    <t>Laca blanco semibrillante aerocolor aerosol 300 ml</t>
  </si>
  <si>
    <t>228</t>
  </si>
  <si>
    <t>Laca brillante incoloro ref. 7400</t>
  </si>
  <si>
    <t>229</t>
  </si>
  <si>
    <t xml:space="preserve">Laca catalizada blanca mate no amarillable </t>
  </si>
  <si>
    <t>230</t>
  </si>
  <si>
    <t>Laca fluorescente amarillo aerocolor aerosol 300 ml</t>
  </si>
  <si>
    <t>231</t>
  </si>
  <si>
    <t>Laca fluorescente azul intenso aerocolor aerosol 300 ml</t>
  </si>
  <si>
    <t>232</t>
  </si>
  <si>
    <t>Laca fluorescente naranja aerocolor aerosol 300 ml</t>
  </si>
  <si>
    <t>233</t>
  </si>
  <si>
    <t>Laca fluorescente roja aerocolor aerosol 300 ml</t>
  </si>
  <si>
    <t>234</t>
  </si>
  <si>
    <t>Laca fluorescente verde aerocolor aerosol 300 ml</t>
  </si>
  <si>
    <t>235</t>
  </si>
  <si>
    <t>Laca mate incoloro ref. 7402</t>
  </si>
  <si>
    <t>236</t>
  </si>
  <si>
    <t>Laca negro brillante aerocolor aerosol 300 ml</t>
  </si>
  <si>
    <t>237</t>
  </si>
  <si>
    <t>Laca negro mate aerocolor aerosol 300 ml</t>
  </si>
  <si>
    <t>238</t>
  </si>
  <si>
    <t>Laca negro semibrillante aerocolor aerosol 300 ml</t>
  </si>
  <si>
    <t>239</t>
  </si>
  <si>
    <t>Lechada concolor cualquier color x 2 kg</t>
  </si>
  <si>
    <t>Caja</t>
  </si>
  <si>
    <t>240</t>
  </si>
  <si>
    <t>Lechada concolor cualquier color x 5 kg</t>
  </si>
  <si>
    <t>241</t>
  </si>
  <si>
    <t>Liquido de niebla Chauvet (premium haze fluid chauvet). Tiene que ser de esta marca, ya que es el unico liquido que recomienda el fabricante para evitar daños en la caldera</t>
  </si>
  <si>
    <t>242</t>
  </si>
  <si>
    <t xml:space="preserve">Madetec trafico alto componente A Ref. 1550 </t>
  </si>
  <si>
    <t>243</t>
  </si>
  <si>
    <t>244</t>
  </si>
  <si>
    <t>Mango antideslizante para rodillo en polipropileno con alambrón en acero de 9 pulgadas</t>
  </si>
  <si>
    <t>245</t>
  </si>
  <si>
    <t>Matices de koraza  ref.13C-1P  27474</t>
  </si>
  <si>
    <t>246</t>
  </si>
  <si>
    <t>247</t>
  </si>
  <si>
    <t>248</t>
  </si>
  <si>
    <t>Matices de koraza ref. 12C-2T 27475</t>
  </si>
  <si>
    <t>249</t>
  </si>
  <si>
    <t>250</t>
  </si>
  <si>
    <t>251</t>
  </si>
  <si>
    <t>Matices de koraza ref. 60-2P</t>
  </si>
  <si>
    <t>252</t>
  </si>
  <si>
    <t>Matices de koraza ref. 60-4T</t>
  </si>
  <si>
    <t>253</t>
  </si>
  <si>
    <t>Matices de koraza ref. 60-6D</t>
  </si>
  <si>
    <t>254</t>
  </si>
  <si>
    <t>Matices de koraza ref. 60-8A</t>
  </si>
  <si>
    <t>255</t>
  </si>
  <si>
    <t>Matices de koraza ref. 87-8A</t>
  </si>
  <si>
    <t>256</t>
  </si>
  <si>
    <t>257</t>
  </si>
  <si>
    <t>258</t>
  </si>
  <si>
    <t>Matices de koraza ref.10-2P</t>
  </si>
  <si>
    <t>259</t>
  </si>
  <si>
    <t>Matices de koraza ref.10-4T</t>
  </si>
  <si>
    <t>260</t>
  </si>
  <si>
    <t>Matices de koraza ref.10-6D</t>
  </si>
  <si>
    <t>261</t>
  </si>
  <si>
    <t>Matices de koraza ref.10-8A</t>
  </si>
  <si>
    <t>262</t>
  </si>
  <si>
    <t>Pincel # 12</t>
  </si>
  <si>
    <t>263</t>
  </si>
  <si>
    <t>Pincel # 8 plano</t>
  </si>
  <si>
    <t>264</t>
  </si>
  <si>
    <t>Pincel #4</t>
  </si>
  <si>
    <t>265</t>
  </si>
  <si>
    <t>Pincel chino cuadrado #12</t>
  </si>
  <si>
    <t>266</t>
  </si>
  <si>
    <t>Pincel chino redondo #12</t>
  </si>
  <si>
    <t>267</t>
  </si>
  <si>
    <t>Pintucoat cualquier color Pintuco</t>
  </si>
  <si>
    <t>268</t>
  </si>
  <si>
    <t xml:space="preserve">Pintucoat cualquier color x 5 galones </t>
  </si>
  <si>
    <t>269</t>
  </si>
  <si>
    <t xml:space="preserve">Pintulux acualux eco </t>
  </si>
  <si>
    <t>270</t>
  </si>
  <si>
    <t>Pintura acrilica brillante amarillo ref.13880</t>
  </si>
  <si>
    <t>271</t>
  </si>
  <si>
    <t>Pintura acrilica brillante azul especial ref.13896</t>
  </si>
  <si>
    <t>272</t>
  </si>
  <si>
    <t>Pintura acrilica brillante azul ref.13888</t>
  </si>
  <si>
    <t>273</t>
  </si>
  <si>
    <t>Pintura acrilica brillante blanco ref.113883</t>
  </si>
  <si>
    <t>274</t>
  </si>
  <si>
    <t>Pintura acrilica brillante gris ref.113884</t>
  </si>
  <si>
    <t>275</t>
  </si>
  <si>
    <t>Pintura acrilica brillante negro ref.13887</t>
  </si>
  <si>
    <t>276</t>
  </si>
  <si>
    <t>Pintura acrilica brillante rojo bermellon ref.13881</t>
  </si>
  <si>
    <t>277</t>
  </si>
  <si>
    <t>Pintura acrilica color blanco x 60 cc</t>
  </si>
  <si>
    <t>278</t>
  </si>
  <si>
    <t>Pintura acrilica color negro marfil x 60 cc</t>
  </si>
  <si>
    <t>279</t>
  </si>
  <si>
    <t>Pintura acrílica mantenimiento azul especial ref. 113797</t>
  </si>
  <si>
    <t>280</t>
  </si>
  <si>
    <t>Pintura acrílica mantenimiento azul medio ref. 13894</t>
  </si>
  <si>
    <t>281</t>
  </si>
  <si>
    <t>Pintura acrílica mantenimiento azul ref. 13796</t>
  </si>
  <si>
    <t>282</t>
  </si>
  <si>
    <t>Pintura acrilica mantenimiento rojo oxido ref. 13781</t>
  </si>
  <si>
    <t>283</t>
  </si>
  <si>
    <t xml:space="preserve">Pintura acrilica mantenimiento rojo ref. 13920 </t>
  </si>
  <si>
    <t>284</t>
  </si>
  <si>
    <t>Pintura acrilica mantenimiento semi mate negro ref. 13791</t>
  </si>
  <si>
    <t>285</t>
  </si>
  <si>
    <t>Pintura acrilica mantenimiento verde ref. 13795</t>
  </si>
  <si>
    <t>286</t>
  </si>
  <si>
    <t xml:space="preserve">Pintura acrilica para mantenimiento entonada amarilla </t>
  </si>
  <si>
    <t>287</t>
  </si>
  <si>
    <t xml:space="preserve">Pintura acrilica para mantenimiento entonada azul </t>
  </si>
  <si>
    <t>288</t>
  </si>
  <si>
    <t xml:space="preserve">Pintura acrilica para mantenimiento entonada naranja </t>
  </si>
  <si>
    <t>289</t>
  </si>
  <si>
    <t xml:space="preserve">Pintura acrilica para mantenimiento entonada roja </t>
  </si>
  <si>
    <t>290</t>
  </si>
  <si>
    <t xml:space="preserve">Pintura acrilica para mantenimiento entonada verde </t>
  </si>
  <si>
    <t>291</t>
  </si>
  <si>
    <t xml:space="preserve">Pintura acrilica para mantenimiento entonada violeta </t>
  </si>
  <si>
    <t>292</t>
  </si>
  <si>
    <t xml:space="preserve">Pintura alta asepsia </t>
  </si>
  <si>
    <t>293</t>
  </si>
  <si>
    <t>Pintura epoxi poliamida cualquier color + catalizador</t>
  </si>
  <si>
    <t>294</t>
  </si>
  <si>
    <t xml:space="preserve">Pintura impermeabilizante Pintuco fill gris </t>
  </si>
  <si>
    <t>295</t>
  </si>
  <si>
    <t>Pintura para canchas antideslizante azul ref. 127597</t>
  </si>
  <si>
    <t>296</t>
  </si>
  <si>
    <t>297</t>
  </si>
  <si>
    <t xml:space="preserve">Pintura para canchas antideslizante color ladrillo </t>
  </si>
  <si>
    <t>298</t>
  </si>
  <si>
    <t>Pintura profesional para aerografía 60 g Color amarillo
Pintura Especial para Aerografía de Detalle Multisuperficie a base
de agua, se caracteriza por su alta fluidez, gran cubrimiento,
colores fuertes e intensos, alta solidez y permanencia al lavado en
todo tipo de telas. Es una pintura fácil de usar, no requiere
diluyente o disolvente adicional. Contamos con una gama amplia
de colores. Los colores se pueden mezclar entre sí. No es Tóxica y
es amigable con el ambiente.
Usos: Papel ilustración, papel Acuarela, lienzo, cualquier tipo de
Tela (Algodón, Lino, Jean, Camisetas, Dacron, Poliéster, Nylon,
Gamuza, Pana, etc.), madera, pergamino, metal, cuero, cartón,
icopor, foamy</t>
  </si>
  <si>
    <t>299</t>
  </si>
  <si>
    <t>Pintura profesional para aerografía 60 g Color azul
Pintura Especial para Aerografía de Detalle Multisuperficie a base
de agua, se caracteriza por su alta fluidez, gran cubrimiento,
colores fuertes e intensos, alta solidez y permanencia al lavado en
todo tipo de telas. Es una pintura fácil de usar, no requiere
diluyente o disolvente adicional. Contamos con una gama amplia
de colores. Los colores se pueden mezclar entre sí. No es Tóxica y
es amigable con el ambiente.
Usos: Papel ilustración, papel Acuarela, lienzo, cualquier tipo de
Tela (Algodón, Lino, Jean, Camisetas, Dacron, Poliéster, Nylon,
Gamuza, Pana, etc.), madera, pergamino, metal, cuero, cartón,
icopor, foamy</t>
  </si>
  <si>
    <t>300</t>
  </si>
  <si>
    <t>Pintura profesional para aerografía 60 g Color blanco
Pintura Especial para Aerografía de Detalle Multisuperficie a base
de agua, se caracteriza por su alta fluidez, gran cubrimiento,
colores fuertes e intensos, alta solidez y permanencia al lavado en
todo tipo de telas. Es una pintura fácil de usar, no requiere
diluyente o disolvente adicional. Contamos con una gama amplia
de colores. Los colores se pueden mezclar entre sí. No es Tóxica y
es amigable con el ambiente.
Usos: Papel ilustración, papel Acuarela, lienzo, cualquier tipo de
Tela (Algodón, Lino, Jean, Camisetas, Dacron, Poliéster, Nylon,
Gamuza, Pana, etc.), madera, pergamino, metal, cuero, cartón,
icopor, foamy</t>
  </si>
  <si>
    <t>301</t>
  </si>
  <si>
    <t>Pintura profesional para aerografía 60 g Color negro
Pintura Especial para Aerografía de Detalle Multisuperficie a base
de agua, se caracteriza por su alta fluidez, gran cubrimiento,
colores fuertes e intensos, alta solidez y permanencia al lavado en
todo tipo de telas. Es una pintura fácil de usar, no requiere
diluyente o disolvente adicional. Contamos con una gama amplia
de colores. Los colores se pueden mezclar entre sí. No es Tóxica y
es amigable con el ambiente.
Usos: Papel ilustración, papel Acuarela, lienzo, cualquier tipo de
Tela (Algodón, Lino, Jean, Camisetas, Dacron, Poliéster, Nylon,
Gamuza, Pana, etc.), madera, pergamino, metal, cuero, cartón,
icopor, foamy</t>
  </si>
  <si>
    <t>302</t>
  </si>
  <si>
    <t>Pintura profesional para aerografía 60 g Color rojo
Pintura Especial para Aerografía de Detalle Multisuperficie a base
de agua, se caracteriza por su alta fluidez, gran cubrimiento,
colores fuertes e intensos, alta solidez y permanencia al lavado en
todo tipo de telas. Es una pintura fácil de usar, no requiere
diluyente o disolvente adicional. Contamos con una gama amplia
de colores. Los colores se pueden mezclar entre sí. No es Tóxica y
es amigable con el ambiente.
Usos: Papel ilustración, papel Acuarela, lienzo, cualquier tipo de
Tela (Algodón, Lino, Jean, Camisetas, Dacron, Poliéster, Nylon,
Gamuza, Pana, etc.), madera, pergamino, metal, cuero, cartón,
icopor, foamy</t>
  </si>
  <si>
    <t>303</t>
  </si>
  <si>
    <t>Pintura tipo 1 premium, base de agua lavable, baja en contenido VOC antibacterial activo con tecnología ColorTech. Por caneca de 5 galones color, REF: RJ008-P (Rosa Champaña). Según carta de colores Pintuco</t>
  </si>
  <si>
    <t>Caneca</t>
  </si>
  <si>
    <t>304</t>
  </si>
  <si>
    <t>Pintura tipo 1 premium, base de agua lavable, baja en contenido VOC antibacterial activo con tecnología ColorTech. Por galon. color REF: RJ014-D (Frambuesa). Según carta de colores Pintuco.</t>
  </si>
  <si>
    <t>305</t>
  </si>
  <si>
    <t>Pintutráfico acrilico base solvente modificado amarillo ref. 13755</t>
  </si>
  <si>
    <t>306</t>
  </si>
  <si>
    <t>307</t>
  </si>
  <si>
    <t>308</t>
  </si>
  <si>
    <t>Pintutráfico acrilico base solvente modificado azul ref. 13757</t>
  </si>
  <si>
    <t>309</t>
  </si>
  <si>
    <t>Pintutráfico acrilico base solvente modificado blanco ref. 13754</t>
  </si>
  <si>
    <t>310</t>
  </si>
  <si>
    <t>311</t>
  </si>
  <si>
    <t>312</t>
  </si>
  <si>
    <t>Pintutráfico acrilico base solvente modificado negro ref. 13756</t>
  </si>
  <si>
    <t>313</t>
  </si>
  <si>
    <t>314</t>
  </si>
  <si>
    <t>Pintutráfico acrilico base solvente modificado rojo ref. 13758</t>
  </si>
  <si>
    <t>315</t>
  </si>
  <si>
    <t>Pintutráfico imprimante acrilico base solvente negro ref. 13759</t>
  </si>
  <si>
    <t>316</t>
  </si>
  <si>
    <t>317</t>
  </si>
  <si>
    <t>Pintutráfico multiproposito base solvente amarillo ref. 659 Pintuco</t>
  </si>
  <si>
    <t>318</t>
  </si>
  <si>
    <t>319</t>
  </si>
  <si>
    <t>320</t>
  </si>
  <si>
    <t>Pintutráfico multiproposito base solvente blanco ref. 653 Pintuco</t>
  </si>
  <si>
    <t>321</t>
  </si>
  <si>
    <t>322</t>
  </si>
  <si>
    <t>323</t>
  </si>
  <si>
    <t>Pintutrafico plastico en frio llana amarillo pintuco + componente</t>
  </si>
  <si>
    <t>324</t>
  </si>
  <si>
    <t>Pintutrafico plastico en frio llana azul pintuco + componente</t>
  </si>
  <si>
    <t>325</t>
  </si>
  <si>
    <t>Pintutrafico plastico en frio llana blanco pintuco + componente</t>
  </si>
  <si>
    <t>326</t>
  </si>
  <si>
    <t>Pintutrafico plastico en frio llana rojo pintuco + componente</t>
  </si>
  <si>
    <t>327</t>
  </si>
  <si>
    <t>Pintutrafico plastico en frio llana verde pintuco + componente</t>
  </si>
  <si>
    <t>328</t>
  </si>
  <si>
    <t xml:space="preserve">Pistola para pintar de succión 50 Psi de baja presión Truper </t>
  </si>
  <si>
    <t>329</t>
  </si>
  <si>
    <t xml:space="preserve">Profilan incoloro </t>
  </si>
  <si>
    <t>330</t>
  </si>
  <si>
    <t>Removedor de pinturas incoloro con las siguientes caracteristicas técnicas Densidad entre 4.6 - 4.8 kg/gal y solidos entre 0.3% - 4.3%, marca Pintuco o similar</t>
  </si>
  <si>
    <t>331</t>
  </si>
  <si>
    <t>Removedor de pinturas incoloro, con las siguientes caracteristicas técnicas Densidad entre 4.6 - 4.8 kg/gal y solidos entre 0.3% - 4.3%, marca Pintuco o similar</t>
  </si>
  <si>
    <t>332</t>
  </si>
  <si>
    <t xml:space="preserve">Repuesto de Rodillo ( Felpa) de 9" </t>
  </si>
  <si>
    <t>333</t>
  </si>
  <si>
    <t xml:space="preserve">Rodillo Anti-Goteo 9 Pulgadas </t>
  </si>
  <si>
    <t>334</t>
  </si>
  <si>
    <t>Rodillo goya de mango naranjado 9", Con felpa intercambiales y repuesto y con las siguientes caracteristicas tecnicas: Resistencia a: Thiner 100%, Gasolina vehicular 100%, Disolventes de pinturas en general 100%, Tecnología Termofusión (sin costuras), No deja huella en el desplazamiento, Sistema Espiral (marca Goya o similar)</t>
  </si>
  <si>
    <t>335</t>
  </si>
  <si>
    <t>Rodillos de felpa 2", con las siguientes caracteristicas tecnicas: Resistencia a: Thiner 100%, Gasolina vehicular 100%, Disolventes de pinturas en general 100%, Tecnología Termofusión (sin costuras), No deja huella en el desplazamiento, Sistema Espiral (marca Goya o similar)</t>
  </si>
  <si>
    <t>336</t>
  </si>
  <si>
    <t>Rodillos de felpa 3", con las siguientes caracteristicas tecnicas: Resistencia a: Thiner 100%, Gasolina vehicular 100%, Disolventes de pinturas en general 100%, Tecnología Termofusión (sin costuras), No deja huella en el desplazamiento, Sistema Espiral (marca Goya o similar)</t>
  </si>
  <si>
    <t>337</t>
  </si>
  <si>
    <t>Rodillos de felpa 4" , con las siguientes caracteristicas tecnicas: Resistencia a: Thiner 100%, Gasolina vehicular 100%, Disolventes de pinturas en general 100%, Tecnología Termofusión (sin costuras), No deja huella en el desplazamiento, Sistema Espiral (marca Goya o similar)</t>
  </si>
  <si>
    <t>338</t>
  </si>
  <si>
    <t>Rodillos de felpa 5", con las siguientes caracteristicas tecnicas: Resistencia a: Thiner 100%, Gasolina vehicular 100%, Disolventes de pinturas en general 100%, Tecnología Termofusión (sin costuras), No deja huella en el desplazamiento, Sistema Espiral (marca Goya o similar)</t>
  </si>
  <si>
    <t>339</t>
  </si>
  <si>
    <t>Rodillos de felpa 6", con las siguientes caracteristicas tecnicas: Resistencia a: Thiner 100%, Gasolina vehicular 100%, Disolventes de pinturas en general 100%, Tecnología Termofusión (sin costuras), No deja huella en el desplazamiento, Sistema Espiral (marca Goya o similar)</t>
  </si>
  <si>
    <t>340</t>
  </si>
  <si>
    <t>Sellador altos solidos incoloro ref. 7238 Pintuco</t>
  </si>
  <si>
    <t>341</t>
  </si>
  <si>
    <t>Sellador espatulable incoloro ref. 7204 Pintuco</t>
  </si>
  <si>
    <t>342</t>
  </si>
  <si>
    <t>343</t>
  </si>
  <si>
    <t>Sellador lijable incoloro ref.19131 Pintuco</t>
  </si>
  <si>
    <t>344</t>
  </si>
  <si>
    <t>Thinner corriente con las siguientes especificaciones tecnicas:
Densidad del producto (kg/gal) l-048-04 3.17 – 3.27 Kg/gal
Flash point, copa cerrada 11.5 °C
Rata de evaporación teórica 1.9 Referido al acetato de butilo=1
Referencia 21219 Pintuco o similar</t>
  </si>
  <si>
    <t>345</t>
  </si>
  <si>
    <t>Thinner corriente, con las siguientes especificaciones tecnicas:
Densidad del producto (kg/gal) l-048-04 3.17 – 3.27 Kg/gal
Flash point, copa cerrada 11.5 °C
Rata de evaporación teórica 1.9 Referido al acetato de butilo=1
Referencia 21219 Pintuco o similar</t>
  </si>
  <si>
    <t>346</t>
  </si>
  <si>
    <t xml:space="preserve">Thinner extra Pintuco Ref. 21214 </t>
  </si>
  <si>
    <t>347</t>
  </si>
  <si>
    <t>Tinte para madera caoba ref. 7437 Pintuco</t>
  </si>
  <si>
    <t>348</t>
  </si>
  <si>
    <t>Tinte para madera caramelo ref. 7436 Pintuco</t>
  </si>
  <si>
    <t>349</t>
  </si>
  <si>
    <t>Tinte para madera miel ref. 7435 Pintuco</t>
  </si>
  <si>
    <t>350</t>
  </si>
  <si>
    <t>Tinte para madera rojo ingles ref.7438 Pintuco</t>
  </si>
  <si>
    <t>351</t>
  </si>
  <si>
    <t xml:space="preserve">Vareta pintura impermeabilizante </t>
  </si>
  <si>
    <t>352</t>
  </si>
  <si>
    <t xml:space="preserve">Vareta pintura impermeabilizante x 5 galones Pintuco </t>
  </si>
  <si>
    <t>353</t>
  </si>
  <si>
    <t>Viniltex acriltex blanco ref. 2761</t>
  </si>
  <si>
    <t>354</t>
  </si>
  <si>
    <t xml:space="preserve">Viniltex acriltex blanco ref. 2761 </t>
  </si>
  <si>
    <t>355</t>
  </si>
  <si>
    <t>Viniltex Advance amarillo oro ref. 1570</t>
  </si>
  <si>
    <t>356</t>
  </si>
  <si>
    <t>357</t>
  </si>
  <si>
    <t>Viniltex Advance amarillo vivo ref. 1525</t>
  </si>
  <si>
    <t>358</t>
  </si>
  <si>
    <t>359</t>
  </si>
  <si>
    <t>Viniltex Advance azul milano ref. 1510</t>
  </si>
  <si>
    <t>360</t>
  </si>
  <si>
    <t>361</t>
  </si>
  <si>
    <t>Viniltex Advance blanco ref. 1501</t>
  </si>
  <si>
    <t>362</t>
  </si>
  <si>
    <t>363</t>
  </si>
  <si>
    <t>364</t>
  </si>
  <si>
    <t>Viniltex Advance gris basalto ref. 1502</t>
  </si>
  <si>
    <t>365</t>
  </si>
  <si>
    <t>366</t>
  </si>
  <si>
    <t>Viniltex Advance gris nube ref. 1569</t>
  </si>
  <si>
    <t>367</t>
  </si>
  <si>
    <t>368</t>
  </si>
  <si>
    <t>Viniltex Advance mediterráneo ref. 1599</t>
  </si>
  <si>
    <t>369</t>
  </si>
  <si>
    <t>370</t>
  </si>
  <si>
    <t xml:space="preserve">Viniltex Advance mora azul salvaje AZ061-A </t>
  </si>
  <si>
    <t>371</t>
  </si>
  <si>
    <t>Viniltex Advance negro ref. 1559</t>
  </si>
  <si>
    <t>372</t>
  </si>
  <si>
    <t>373</t>
  </si>
  <si>
    <t>Viniltex Advance negro zarzamora ref AZ091-A</t>
  </si>
  <si>
    <t>374</t>
  </si>
  <si>
    <t>375</t>
  </si>
  <si>
    <t>Viniltex Advance palo rosa ref. 1567</t>
  </si>
  <si>
    <t>376</t>
  </si>
  <si>
    <t>377</t>
  </si>
  <si>
    <t>Viniltex Advance rojo colonial 1528</t>
  </si>
  <si>
    <t>378</t>
  </si>
  <si>
    <t>379</t>
  </si>
  <si>
    <t>Viniltex Advance rojo ref. 1560</t>
  </si>
  <si>
    <t>380</t>
  </si>
  <si>
    <t>381</t>
  </si>
  <si>
    <t>Viniltex Advance terracota ref.1576</t>
  </si>
  <si>
    <t>382</t>
  </si>
  <si>
    <t>383</t>
  </si>
  <si>
    <t>Viniltex Advance verde pino ref. 1507</t>
  </si>
  <si>
    <t>384</t>
  </si>
  <si>
    <t>385</t>
  </si>
  <si>
    <t>Viniltex Advance verde primaveral ref. 1552</t>
  </si>
  <si>
    <t>386</t>
  </si>
  <si>
    <t>387</t>
  </si>
  <si>
    <t xml:space="preserve">Viniltex advanced Fucsia Romantico ref. RJ022-A </t>
  </si>
  <si>
    <t>388</t>
  </si>
  <si>
    <t xml:space="preserve">Viniltex ref. hojas de menta VD075-T </t>
  </si>
  <si>
    <t>389</t>
  </si>
  <si>
    <t xml:space="preserve">Viniltex Ref. TR 152-T(Costa nublada) </t>
  </si>
  <si>
    <t>390</t>
  </si>
  <si>
    <t xml:space="preserve">Viniltex tendencias ref. AZ145-A </t>
  </si>
  <si>
    <t>391</t>
  </si>
  <si>
    <t>Viniltex tiza negro pizarra</t>
  </si>
  <si>
    <t>392</t>
  </si>
  <si>
    <t>Vitriflex base agua brillante ref. 2131</t>
  </si>
  <si>
    <t>393</t>
  </si>
  <si>
    <t>Vitriflex base agua semimate ref. 2130</t>
  </si>
  <si>
    <t>394</t>
  </si>
  <si>
    <t>Wash primer componente A Pintuco</t>
  </si>
  <si>
    <t>395</t>
  </si>
  <si>
    <t>Wash primer componente B Pintuco</t>
  </si>
  <si>
    <t>% IVA</t>
  </si>
  <si>
    <t>VALOR DEL IVA</t>
  </si>
  <si>
    <t xml:space="preserve">VALOR DEL IVA </t>
  </si>
  <si>
    <t xml:space="preserve">Catalizador epoxico 13227 x 1/2 gal </t>
  </si>
  <si>
    <t>396</t>
  </si>
  <si>
    <t xml:space="preserve">Pintura Acrílica para Interior Alta Asepsia </t>
  </si>
  <si>
    <t>397</t>
  </si>
  <si>
    <t xml:space="preserve">Pintura verde anvik ref GR 060 KOLOR </t>
  </si>
  <si>
    <t>398</t>
  </si>
  <si>
    <t xml:space="preserve">Pintura verde lleida ref GR 058 KOLOR </t>
  </si>
  <si>
    <t>399</t>
  </si>
  <si>
    <t xml:space="preserve">Pistola de gravedad para pintar GGB LVMP ecológica Ref. 901AG 600cc </t>
  </si>
  <si>
    <t>400</t>
  </si>
  <si>
    <t xml:space="preserve">Pintura para canchas blanco ref 127590 </t>
  </si>
  <si>
    <t>401</t>
  </si>
  <si>
    <t xml:space="preserve">Pintura para canchas negro </t>
  </si>
  <si>
    <t>402</t>
  </si>
  <si>
    <t xml:space="preserve">Pintura para canchas ref. AZ004-A AZUL ESPIRITUAL </t>
  </si>
  <si>
    <t>403</t>
  </si>
  <si>
    <t xml:space="preserve">Pintura para canchas ref. VL191-A FUCSIA INTENSO </t>
  </si>
  <si>
    <t>404</t>
  </si>
  <si>
    <t xml:space="preserve">Pintura para canchas ref. VL163-A MORA CITRICA </t>
  </si>
  <si>
    <t>405</t>
  </si>
  <si>
    <t>Pintura para canchas ref. VD247-A FONDO DEL MAR</t>
  </si>
  <si>
    <t>406</t>
  </si>
  <si>
    <t>Pintura para canchas ref. RJ163-A ROJO PURO</t>
  </si>
  <si>
    <t>407</t>
  </si>
  <si>
    <t>Pintura para canchas ref. NR001-A NARANJA INTENSO</t>
  </si>
  <si>
    <t>408</t>
  </si>
  <si>
    <t>Pintura para canchas ref. AM135-A FLOR DE NARCISO</t>
  </si>
  <si>
    <t>409</t>
  </si>
  <si>
    <t>Pintura para canchas ref. VD106-A JARDIN DEL PRADO</t>
  </si>
  <si>
    <t>410</t>
  </si>
  <si>
    <t>Pintura para canchas ref. VD173-T VERDE GLACIAR</t>
  </si>
  <si>
    <t>411</t>
  </si>
  <si>
    <t xml:space="preserve">Viniltex Advance ref: RJ107-A </t>
  </si>
  <si>
    <t>412</t>
  </si>
  <si>
    <t xml:space="preserve">Viniltex Advance ref: AZ058-A </t>
  </si>
  <si>
    <t>413</t>
  </si>
  <si>
    <t xml:space="preserve">Viniltex Advance ref: AZ062-A </t>
  </si>
  <si>
    <t>414</t>
  </si>
  <si>
    <t xml:space="preserve">Viniltex Advance ref: VD135-A </t>
  </si>
  <si>
    <t>415</t>
  </si>
  <si>
    <t xml:space="preserve">Viniltex Advance ref: AZ029-D </t>
  </si>
  <si>
    <t>416</t>
  </si>
  <si>
    <t xml:space="preserve">Viniltex Advance ref: AM051-A </t>
  </si>
  <si>
    <t>417</t>
  </si>
  <si>
    <t>Viniltex Advance ref: AM078-D</t>
  </si>
  <si>
    <t>418</t>
  </si>
  <si>
    <t xml:space="preserve">Pintura Acrílica blanca, al Frio,  base agua, cantidad 1 Litro. Usos: Decora, protege o señala, materiales como: madera, MDF, metal, yeso, cerámica, cartón, papel, icopor, paredes (interiores), entre otros </t>
  </si>
  <si>
    <t xml:space="preserve">Litro </t>
  </si>
  <si>
    <t>419</t>
  </si>
  <si>
    <t xml:space="preserve">Pintura Acrílica negra, al Frio,  base agua, cantidad 1 Litro. Usos: Decora, protege o señala, materiales como: madera, MDF, metal, yeso, cerámica, cartón, papel, icopor, paredes (interiores), entre otros </t>
  </si>
  <si>
    <t>420</t>
  </si>
  <si>
    <t xml:space="preserve">Pintura Acrílica azul noche, al Frio,  base agua, cantidad 250 ml. Usos: Decora, protege o señala, materiales como: madera, MDF, metal, yeso, cerámica, cartón, papel, icopor, paredes (interiores), entre otros </t>
  </si>
  <si>
    <t>421</t>
  </si>
  <si>
    <t xml:space="preserve">Viniltex Advance mate Escencia de rosas ref. OW061-P </t>
  </si>
  <si>
    <t>VALOR 2025</t>
  </si>
  <si>
    <t>VALOR 2025+IPC</t>
  </si>
  <si>
    <t>VALOR MERCADO</t>
  </si>
  <si>
    <t>VALOR UNITARIO</t>
  </si>
  <si>
    <t>FORMATO  2</t>
  </si>
  <si>
    <t xml:space="preserve"> PROPUESTA ECONÓMICA  </t>
  </si>
  <si>
    <t>SEÑORES
INSTITUCIÓN UNIVERSITARIA ITM
MEDELLÍN
CONTRATACIÓN SELECCIÓN ABREVIADA DE MENOR CUANTIA POR SUBASTA INVERSA ELECTRONICA No. SA 12 DE 2026
OBJETO: Suministro, a demanda, de materiales, insumos y herramientas, pinturas, herramientas e insumos para jardinería; componentes eléctricos, electromecánicos y electrónicos, requeridos para la oportuna prestación de los servicios y el correcto funcionamiento de los procesos misionales, estratégicos y de apoyo que integran la Institución Universitaria ITM, en los campus que lo conforman. GRUPO 3: Suministro a demanda de pinturas y elementos afines para el correcto funcionamiento de los procesos misionales, estratégicos y de apoyo que integran la Infraestructura Física, hasta por el valor del presupuesto oficial y con entregas periódicas</t>
  </si>
  <si>
    <t>NOTA 1: La adjudicación del contrato se hará por el valor del presupuesto oficial al proponente que ofrezca la oferta de menor valor conforme la sumatoria de los valores unitarios IVA INCLUIDO.</t>
  </si>
  <si>
    <t xml:space="preserve">NOTA 2: Los proponentes cotizarán la totalidad de los ítems por valor unitario. La adjudicación del contrato se hará a la oferta de menor valor una vez finalizada la subasta y el contrato se hará por el valor del presupuesto oficial. De acuerdo con las necesidades del ITM, se harán pedidos al contratista en las cantidades requeridas. El presupuesto oficial adjudicado podrá o no, ejecutarse en su totalidad. </t>
  </si>
  <si>
    <t>NOTA 3: El precio o precios ofertados deberán incluir todos los costos relacionados con la legalización, impuestos, administración, variaciones monetarias, derechos laborales y prestaciones sociales, pérdidas, personal administrativo, logístico y operativo y transporte, entre otros; y corresponderá dentro del área comercial del oferente cerciorarse y calcular todas estas variables, por lo tanto, el ITM no será responsable por reclamaciones que tengan como causa los elementos antes descritos. En todo caso; en los precios unitarios ofertados, no deberán superar los estimados por la entidad.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</si>
  <si>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</si>
  <si>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</si>
  <si>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</si>
  <si>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</si>
  <si>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</si>
  <si>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</si>
  <si>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</si>
  <si>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</si>
  <si>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</si>
  <si>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</si>
  <si>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NOMBRE DEL PROPONENTE</t>
  </si>
  <si>
    <t xml:space="preserve">CC. o NIT </t>
  </si>
  <si>
    <t>(Es obligatoria la presentación de este formato con la propuesta)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</si>
</sst>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2" fillId="0" borderId="11" xfId="0" applyFont="1" applyBorder="1"/>
    <xf numFmtId="0" fontId="4" fillId="0" borderId="0" xfId="0" applyFont="1"/>
    <xf numFmtId="49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22" xfId="0" applyNumberFormat="1" applyFont="1" applyBorder="1" applyAlignment="1">
      <alignment horizontal="center" vertical="center" wrapText="1"/>
    </xf>
    <xf numFmtId="0" fontId="2" fillId="0" borderId="24" xfId="0" applyFont="1" applyBorder="1"/>
    <xf numFmtId="0" fontId="3" fillId="5" borderId="2" xfId="0" applyFont="1" applyFill="1" applyBorder="1" applyAlignment="1">
      <alignment horizontal="center" vertical="center" wrapText="1"/>
    </xf>
    <xf numFmtId="165" fontId="5" fillId="6" borderId="2" xfId="1" applyNumberFormat="1" applyFont="1" applyFill="1" applyBorder="1" applyAlignment="1">
      <alignment vertical="center"/>
    </xf>
    <xf numFmtId="165" fontId="5" fillId="4" borderId="2" xfId="1" applyNumberFormat="1" applyFont="1" applyFill="1" applyBorder="1" applyAlignment="1">
      <alignment vertical="center"/>
    </xf>
    <xf numFmtId="0" fontId="2" fillId="0" borderId="11" xfId="0" applyFont="1" applyBorder="1" applyAlignment="1">
      <alignment horizont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/>
    </xf>
    <xf numFmtId="44" fontId="2" fillId="0" borderId="12" xfId="1" applyFont="1" applyBorder="1" applyAlignment="1"/>
    <xf numFmtId="0" fontId="2" fillId="0" borderId="28" xfId="0" applyFont="1" applyBorder="1"/>
    <xf numFmtId="44" fontId="2" fillId="0" borderId="23" xfId="1" applyFont="1" applyBorder="1" applyAlignment="1"/>
    <xf numFmtId="0" fontId="8" fillId="7" borderId="2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shrinkToFit="1"/>
    </xf>
    <xf numFmtId="9" fontId="4" fillId="4" borderId="2" xfId="2" applyFont="1" applyFill="1" applyBorder="1" applyAlignment="1">
      <alignment horizontal="center" vertical="center" wrapText="1"/>
    </xf>
    <xf numFmtId="164" fontId="4" fillId="4" borderId="9" xfId="1" applyNumberFormat="1" applyFont="1" applyFill="1" applyBorder="1" applyAlignment="1">
      <alignment horizontal="center" vertical="center" wrapText="1"/>
    </xf>
    <xf numFmtId="164" fontId="3" fillId="3" borderId="9" xfId="1" applyNumberFormat="1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164" fontId="3" fillId="3" borderId="10" xfId="1" applyNumberFormat="1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3" fillId="7" borderId="27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AE451"/>
  <sheetViews>
    <sheetView tabSelected="1" zoomScale="85" zoomScaleNormal="85" workbookViewId="0">
      <selection activeCell="F4" sqref="F4:F5"/>
    </sheetView>
  </sheetViews>
  <sheetFormatPr baseColWidth="10" defaultColWidth="11.42578125" defaultRowHeight="16.5" x14ac:dyDescent="0.3"/>
  <cols>
    <col min="1" max="1" width="5.42578125" style="1" bestFit="1" customWidth="1" collapsed="1"/>
    <col min="2" max="2" width="56.85546875" style="1" customWidth="1" collapsed="1"/>
    <col min="3" max="3" width="8" style="1" bestFit="1" customWidth="1" collapsed="1"/>
    <col min="4" max="4" width="6.42578125" style="1" customWidth="1" collapsed="1"/>
    <col min="5" max="5" width="6.42578125" style="1" customWidth="1"/>
    <col min="6" max="6" width="23.85546875" style="3" customWidth="1" collapsed="1"/>
    <col min="7" max="7" width="23.85546875" style="3" customWidth="1"/>
    <col min="8" max="8" width="23.85546875" style="1" customWidth="1" collapsed="1"/>
    <col min="9" max="9" width="11.42578125" style="1" customWidth="1"/>
    <col min="10" max="10" width="11.42578125" style="1" hidden="1" customWidth="1" collapsed="1"/>
    <col min="11" max="11" width="11.42578125" style="1" hidden="1" customWidth="1"/>
    <col min="12" max="12" width="0" style="1" hidden="1" customWidth="1"/>
    <col min="13" max="15" width="11.42578125" style="1"/>
    <col min="16" max="16" width="11.42578125" style="1" collapsed="1"/>
    <col min="17" max="19" width="11.42578125" style="1"/>
    <col min="20" max="20" width="11.42578125" style="1" collapsed="1"/>
    <col min="21" max="24" width="11.42578125" style="1"/>
    <col min="25" max="25" width="11.42578125" style="1" collapsed="1"/>
    <col min="26" max="31" width="11.42578125" style="1"/>
    <col min="32" max="16384" width="11.42578125" style="1" collapsed="1"/>
  </cols>
  <sheetData>
    <row r="1" spans="1:12" ht="16.5" customHeight="1" x14ac:dyDescent="0.3">
      <c r="A1" s="25" t="s">
        <v>768</v>
      </c>
      <c r="B1" s="26"/>
      <c r="C1" s="26"/>
      <c r="D1" s="26"/>
      <c r="E1" s="26"/>
      <c r="F1" s="26"/>
      <c r="G1" s="26"/>
      <c r="H1" s="27"/>
    </row>
    <row r="2" spans="1:12" x14ac:dyDescent="0.3">
      <c r="A2" s="28" t="s">
        <v>769</v>
      </c>
      <c r="B2" s="29"/>
      <c r="C2" s="29"/>
      <c r="D2" s="29"/>
      <c r="E2" s="29"/>
      <c r="F2" s="29"/>
      <c r="G2" s="29"/>
      <c r="H2" s="30"/>
    </row>
    <row r="3" spans="1:12" ht="122.25" customHeight="1" x14ac:dyDescent="0.3">
      <c r="A3" s="31" t="s">
        <v>770</v>
      </c>
      <c r="B3" s="32"/>
      <c r="C3" s="32"/>
      <c r="D3" s="32"/>
      <c r="E3" s="32"/>
      <c r="F3" s="32"/>
      <c r="G3" s="32"/>
      <c r="H3" s="33"/>
    </row>
    <row r="4" spans="1:12" ht="45.75" customHeight="1" x14ac:dyDescent="0.3">
      <c r="A4" s="34" t="s">
        <v>0</v>
      </c>
      <c r="B4" s="35" t="s">
        <v>1</v>
      </c>
      <c r="C4" s="35" t="s">
        <v>2</v>
      </c>
      <c r="D4" s="35" t="s">
        <v>3</v>
      </c>
      <c r="E4" s="35" t="s">
        <v>707</v>
      </c>
      <c r="F4" s="35" t="s">
        <v>767</v>
      </c>
      <c r="G4" s="35" t="s">
        <v>708</v>
      </c>
      <c r="H4" s="36" t="s">
        <v>4</v>
      </c>
    </row>
    <row r="5" spans="1:12" ht="33" x14ac:dyDescent="0.3">
      <c r="A5" s="37"/>
      <c r="B5" s="38"/>
      <c r="C5" s="38"/>
      <c r="D5" s="38"/>
      <c r="E5" s="38"/>
      <c r="F5" s="38"/>
      <c r="G5" s="38"/>
      <c r="H5" s="39"/>
      <c r="J5" s="10" t="s">
        <v>764</v>
      </c>
      <c r="K5" s="10" t="s">
        <v>765</v>
      </c>
      <c r="L5" s="10" t="s">
        <v>766</v>
      </c>
    </row>
    <row r="6" spans="1:12" x14ac:dyDescent="0.3">
      <c r="A6" s="4" t="s">
        <v>7</v>
      </c>
      <c r="B6" s="5" t="s">
        <v>8</v>
      </c>
      <c r="C6" s="6" t="s">
        <v>9</v>
      </c>
      <c r="D6" s="40">
        <v>1</v>
      </c>
      <c r="E6" s="41">
        <v>0.19</v>
      </c>
      <c r="F6" s="7">
        <v>220139</v>
      </c>
      <c r="G6" s="8">
        <f>+E6*H6</f>
        <v>41826.410000000003</v>
      </c>
      <c r="H6" s="42">
        <f>+F6*D6</f>
        <v>220139</v>
      </c>
      <c r="J6" s="11">
        <v>142979</v>
      </c>
      <c r="K6" s="11">
        <f>+J6*1.051</f>
        <v>150270.929</v>
      </c>
      <c r="L6" s="11">
        <v>154303</v>
      </c>
    </row>
    <row r="7" spans="1:12" ht="33" x14ac:dyDescent="0.3">
      <c r="A7" s="4" t="s">
        <v>10</v>
      </c>
      <c r="B7" s="5" t="s">
        <v>11</v>
      </c>
      <c r="C7" s="6" t="s">
        <v>9</v>
      </c>
      <c r="D7" s="40">
        <v>1</v>
      </c>
      <c r="E7" s="41">
        <v>0.19</v>
      </c>
      <c r="F7" s="7">
        <v>237654</v>
      </c>
      <c r="G7" s="8">
        <f>+E7*H7</f>
        <v>45154.26</v>
      </c>
      <c r="H7" s="42">
        <f>+F7*D7</f>
        <v>237654</v>
      </c>
      <c r="J7" s="11">
        <v>152646</v>
      </c>
      <c r="K7" s="11">
        <f t="shared" ref="K7:K70" si="0">+J7*1.051</f>
        <v>160430.946</v>
      </c>
      <c r="L7" s="11">
        <v>167144</v>
      </c>
    </row>
    <row r="8" spans="1:12" x14ac:dyDescent="0.3">
      <c r="A8" s="4" t="s">
        <v>12</v>
      </c>
      <c r="B8" s="5" t="s">
        <v>13</v>
      </c>
      <c r="C8" s="6" t="s">
        <v>9</v>
      </c>
      <c r="D8" s="40">
        <v>1</v>
      </c>
      <c r="E8" s="41">
        <v>0.19</v>
      </c>
      <c r="F8" s="7">
        <v>147968</v>
      </c>
      <c r="G8" s="8">
        <f>+E8*H8</f>
        <v>28113.920000000002</v>
      </c>
      <c r="H8" s="42">
        <f>+F8*D8</f>
        <v>147968</v>
      </c>
      <c r="J8" s="11">
        <v>100746</v>
      </c>
      <c r="K8" s="11">
        <f t="shared" si="0"/>
        <v>105884.04599999999</v>
      </c>
      <c r="L8" s="11">
        <v>102184</v>
      </c>
    </row>
    <row r="9" spans="1:12" x14ac:dyDescent="0.3">
      <c r="A9" s="4" t="s">
        <v>14</v>
      </c>
      <c r="B9" s="5" t="s">
        <v>15</v>
      </c>
      <c r="C9" s="6" t="s">
        <v>16</v>
      </c>
      <c r="D9" s="40">
        <v>1</v>
      </c>
      <c r="E9" s="41">
        <v>0.19</v>
      </c>
      <c r="F9" s="7">
        <v>388306</v>
      </c>
      <c r="G9" s="8">
        <f>+E9*H9</f>
        <v>73778.14</v>
      </c>
      <c r="H9" s="42">
        <f>+F9*D9</f>
        <v>388306</v>
      </c>
      <c r="J9" s="11">
        <v>180789</v>
      </c>
      <c r="K9" s="11">
        <f t="shared" si="0"/>
        <v>190009.239</v>
      </c>
      <c r="L9" s="11">
        <v>295749</v>
      </c>
    </row>
    <row r="10" spans="1:12" x14ac:dyDescent="0.3">
      <c r="A10" s="4" t="s">
        <v>17</v>
      </c>
      <c r="B10" s="5" t="s">
        <v>18</v>
      </c>
      <c r="C10" s="6" t="s">
        <v>16</v>
      </c>
      <c r="D10" s="40">
        <v>1</v>
      </c>
      <c r="E10" s="41">
        <v>0.19</v>
      </c>
      <c r="F10" s="7">
        <v>88868</v>
      </c>
      <c r="G10" s="8">
        <f>+E10*H10</f>
        <v>16884.920000000002</v>
      </c>
      <c r="H10" s="42">
        <f>+F10*D10</f>
        <v>88868</v>
      </c>
      <c r="J10" s="11">
        <v>62491</v>
      </c>
      <c r="K10" s="11">
        <f t="shared" si="0"/>
        <v>65678.040999999997</v>
      </c>
      <c r="L10" s="11">
        <v>60716</v>
      </c>
    </row>
    <row r="11" spans="1:12" x14ac:dyDescent="0.3">
      <c r="A11" s="4" t="s">
        <v>19</v>
      </c>
      <c r="B11" s="5" t="s">
        <v>18</v>
      </c>
      <c r="C11" s="6" t="s">
        <v>20</v>
      </c>
      <c r="D11" s="40">
        <v>1</v>
      </c>
      <c r="E11" s="41">
        <v>0.19</v>
      </c>
      <c r="F11" s="7">
        <v>371710</v>
      </c>
      <c r="G11" s="8">
        <f>+E11*H11</f>
        <v>70624.899999999994</v>
      </c>
      <c r="H11" s="42">
        <f>+F11*D11</f>
        <v>371710</v>
      </c>
      <c r="J11" s="12">
        <v>278090</v>
      </c>
      <c r="K11" s="11">
        <f t="shared" si="0"/>
        <v>292272.58999999997</v>
      </c>
      <c r="L11" s="12">
        <v>248442</v>
      </c>
    </row>
    <row r="12" spans="1:12" x14ac:dyDescent="0.3">
      <c r="A12" s="4" t="s">
        <v>21</v>
      </c>
      <c r="B12" s="5" t="s">
        <v>22</v>
      </c>
      <c r="C12" s="6" t="s">
        <v>20</v>
      </c>
      <c r="D12" s="40">
        <v>1</v>
      </c>
      <c r="E12" s="41">
        <v>0.19</v>
      </c>
      <c r="F12" s="7">
        <v>252055</v>
      </c>
      <c r="G12" s="8">
        <f>+E12*H12</f>
        <v>47890.45</v>
      </c>
      <c r="H12" s="42">
        <f>+F12*D12</f>
        <v>252055</v>
      </c>
      <c r="J12" s="12">
        <v>210854</v>
      </c>
      <c r="K12" s="11">
        <f t="shared" si="0"/>
        <v>221607.55399999997</v>
      </c>
      <c r="L12" s="12">
        <v>161112</v>
      </c>
    </row>
    <row r="13" spans="1:12" x14ac:dyDescent="0.3">
      <c r="A13" s="4" t="s">
        <v>23</v>
      </c>
      <c r="B13" s="5" t="s">
        <v>24</v>
      </c>
      <c r="C13" s="6" t="s">
        <v>25</v>
      </c>
      <c r="D13" s="40">
        <v>1</v>
      </c>
      <c r="E13" s="41">
        <v>0.19</v>
      </c>
      <c r="F13" s="7">
        <v>63487</v>
      </c>
      <c r="G13" s="8">
        <f>+E13*H13</f>
        <v>12062.53</v>
      </c>
      <c r="H13" s="42">
        <f>+F13*D13</f>
        <v>63487</v>
      </c>
      <c r="J13" s="12">
        <v>33719</v>
      </c>
      <c r="K13" s="11">
        <f t="shared" si="0"/>
        <v>35438.668999999994</v>
      </c>
      <c r="L13" s="12">
        <v>46980</v>
      </c>
    </row>
    <row r="14" spans="1:12" x14ac:dyDescent="0.3">
      <c r="A14" s="4" t="s">
        <v>26</v>
      </c>
      <c r="B14" s="5" t="s">
        <v>24</v>
      </c>
      <c r="C14" s="6" t="s">
        <v>16</v>
      </c>
      <c r="D14" s="40">
        <v>1</v>
      </c>
      <c r="E14" s="41">
        <v>0.19</v>
      </c>
      <c r="F14" s="7">
        <v>67888</v>
      </c>
      <c r="G14" s="8">
        <f>+E14*H14</f>
        <v>12898.72</v>
      </c>
      <c r="H14" s="42">
        <f>+F14*D14</f>
        <v>67888</v>
      </c>
      <c r="J14" s="12">
        <v>45924</v>
      </c>
      <c r="K14" s="11">
        <f t="shared" si="0"/>
        <v>48266.123999999996</v>
      </c>
      <c r="L14" s="12">
        <v>46980</v>
      </c>
    </row>
    <row r="15" spans="1:12" x14ac:dyDescent="0.3">
      <c r="A15" s="4" t="s">
        <v>27</v>
      </c>
      <c r="B15" s="5" t="s">
        <v>24</v>
      </c>
      <c r="C15" s="6" t="s">
        <v>20</v>
      </c>
      <c r="D15" s="40">
        <v>1</v>
      </c>
      <c r="E15" s="41">
        <v>0.19</v>
      </c>
      <c r="F15" s="7">
        <v>277543</v>
      </c>
      <c r="G15" s="8">
        <f>+E15*H15</f>
        <v>52733.17</v>
      </c>
      <c r="H15" s="42">
        <f>+F15*D15</f>
        <v>277543</v>
      </c>
      <c r="J15" s="12">
        <v>201660</v>
      </c>
      <c r="K15" s="11">
        <f t="shared" si="0"/>
        <v>211944.65999999997</v>
      </c>
      <c r="L15" s="12">
        <v>187477</v>
      </c>
    </row>
    <row r="16" spans="1:12" x14ac:dyDescent="0.3">
      <c r="A16" s="4" t="s">
        <v>28</v>
      </c>
      <c r="B16" s="5" t="s">
        <v>29</v>
      </c>
      <c r="C16" s="6" t="s">
        <v>16</v>
      </c>
      <c r="D16" s="40">
        <v>1</v>
      </c>
      <c r="E16" s="41">
        <v>0.19</v>
      </c>
      <c r="F16" s="7">
        <v>62516</v>
      </c>
      <c r="G16" s="8">
        <f>+E16*H16</f>
        <v>11878.04</v>
      </c>
      <c r="H16" s="42">
        <f>+F16*D16</f>
        <v>62516</v>
      </c>
      <c r="J16" s="12">
        <v>51993</v>
      </c>
      <c r="K16" s="11">
        <f t="shared" si="0"/>
        <v>54644.642999999996</v>
      </c>
      <c r="L16" s="12">
        <v>40061</v>
      </c>
    </row>
    <row r="17" spans="1:12" x14ac:dyDescent="0.3">
      <c r="A17" s="4" t="s">
        <v>30</v>
      </c>
      <c r="B17" s="5" t="s">
        <v>29</v>
      </c>
      <c r="C17" s="6" t="s">
        <v>20</v>
      </c>
      <c r="D17" s="40">
        <v>1</v>
      </c>
      <c r="E17" s="41">
        <v>0.19</v>
      </c>
      <c r="F17" s="7">
        <v>301855</v>
      </c>
      <c r="G17" s="8">
        <f>+E17*H17</f>
        <v>57352.45</v>
      </c>
      <c r="H17" s="42">
        <f>+F17*D17</f>
        <v>301855</v>
      </c>
      <c r="J17" s="12">
        <v>237934</v>
      </c>
      <c r="K17" s="11">
        <f t="shared" si="0"/>
        <v>250068.63399999999</v>
      </c>
      <c r="L17" s="12">
        <v>197757</v>
      </c>
    </row>
    <row r="18" spans="1:12" x14ac:dyDescent="0.3">
      <c r="A18" s="4" t="s">
        <v>31</v>
      </c>
      <c r="B18" s="5" t="s">
        <v>32</v>
      </c>
      <c r="C18" s="6" t="s">
        <v>25</v>
      </c>
      <c r="D18" s="40">
        <v>1</v>
      </c>
      <c r="E18" s="41">
        <v>0.19</v>
      </c>
      <c r="F18" s="7">
        <v>29693</v>
      </c>
      <c r="G18" s="8">
        <f>+E18*H18</f>
        <v>5641.67</v>
      </c>
      <c r="H18" s="42">
        <f>+F18*D18</f>
        <v>29693</v>
      </c>
      <c r="J18" s="11">
        <v>19825</v>
      </c>
      <c r="K18" s="11">
        <f t="shared" si="0"/>
        <v>20836.074999999997</v>
      </c>
      <c r="L18" s="11">
        <v>25900</v>
      </c>
    </row>
    <row r="19" spans="1:12" x14ac:dyDescent="0.3">
      <c r="A19" s="4" t="s">
        <v>33</v>
      </c>
      <c r="B19" s="5" t="s">
        <v>32</v>
      </c>
      <c r="C19" s="6" t="s">
        <v>16</v>
      </c>
      <c r="D19" s="40">
        <v>1</v>
      </c>
      <c r="E19" s="41">
        <v>0.19</v>
      </c>
      <c r="F19" s="7">
        <v>83294</v>
      </c>
      <c r="G19" s="8">
        <f>+E19*H19</f>
        <v>15825.86</v>
      </c>
      <c r="H19" s="42">
        <f>+F19*D19</f>
        <v>83294</v>
      </c>
      <c r="J19" s="11">
        <v>55411</v>
      </c>
      <c r="K19" s="11">
        <f t="shared" si="0"/>
        <v>58236.960999999996</v>
      </c>
      <c r="L19" s="11">
        <v>73900</v>
      </c>
    </row>
    <row r="20" spans="1:12" x14ac:dyDescent="0.3">
      <c r="A20" s="4" t="s">
        <v>34</v>
      </c>
      <c r="B20" s="5" t="s">
        <v>35</v>
      </c>
      <c r="C20" s="6" t="s">
        <v>25</v>
      </c>
      <c r="D20" s="40">
        <v>1</v>
      </c>
      <c r="E20" s="41">
        <v>0.19</v>
      </c>
      <c r="F20" s="7">
        <v>29693</v>
      </c>
      <c r="G20" s="8">
        <f>+E20*H20</f>
        <v>5641.67</v>
      </c>
      <c r="H20" s="42">
        <f>+F20*D20</f>
        <v>29693</v>
      </c>
      <c r="J20" s="11">
        <v>19825</v>
      </c>
      <c r="K20" s="11">
        <f t="shared" si="0"/>
        <v>20836.074999999997</v>
      </c>
      <c r="L20" s="11">
        <v>25900</v>
      </c>
    </row>
    <row r="21" spans="1:12" x14ac:dyDescent="0.3">
      <c r="A21" s="4" t="s">
        <v>36</v>
      </c>
      <c r="B21" s="5" t="s">
        <v>35</v>
      </c>
      <c r="C21" s="6" t="s">
        <v>16</v>
      </c>
      <c r="D21" s="40">
        <v>1</v>
      </c>
      <c r="E21" s="41">
        <v>0.19</v>
      </c>
      <c r="F21" s="7">
        <v>83294</v>
      </c>
      <c r="G21" s="8">
        <f>+E21*H21</f>
        <v>15825.86</v>
      </c>
      <c r="H21" s="42">
        <f>+F21*D21</f>
        <v>83294</v>
      </c>
      <c r="J21" s="11">
        <v>55411</v>
      </c>
      <c r="K21" s="11">
        <f t="shared" si="0"/>
        <v>58236.960999999996</v>
      </c>
      <c r="L21" s="11">
        <v>73900</v>
      </c>
    </row>
    <row r="22" spans="1:12" x14ac:dyDescent="0.3">
      <c r="A22" s="4" t="s">
        <v>37</v>
      </c>
      <c r="B22" s="5" t="s">
        <v>38</v>
      </c>
      <c r="C22" s="6" t="s">
        <v>25</v>
      </c>
      <c r="D22" s="40">
        <v>1</v>
      </c>
      <c r="E22" s="41">
        <v>0.19</v>
      </c>
      <c r="F22" s="7">
        <v>29693</v>
      </c>
      <c r="G22" s="8">
        <f>+E22*H22</f>
        <v>5641.67</v>
      </c>
      <c r="H22" s="42">
        <f>+F22*D22</f>
        <v>29693</v>
      </c>
      <c r="J22" s="11">
        <v>19825</v>
      </c>
      <c r="K22" s="11">
        <f t="shared" si="0"/>
        <v>20836.074999999997</v>
      </c>
      <c r="L22" s="11">
        <v>25900</v>
      </c>
    </row>
    <row r="23" spans="1:12" x14ac:dyDescent="0.3">
      <c r="A23" s="4" t="s">
        <v>39</v>
      </c>
      <c r="B23" s="5" t="s">
        <v>38</v>
      </c>
      <c r="C23" s="6" t="s">
        <v>16</v>
      </c>
      <c r="D23" s="40">
        <v>1</v>
      </c>
      <c r="E23" s="41">
        <v>0.19</v>
      </c>
      <c r="F23" s="7">
        <v>48728</v>
      </c>
      <c r="G23" s="8">
        <f>+E23*H23</f>
        <v>9258.32</v>
      </c>
      <c r="H23" s="42">
        <f>+F23*D23</f>
        <v>48728</v>
      </c>
      <c r="J23" s="11">
        <v>39332</v>
      </c>
      <c r="K23" s="11">
        <f t="shared" si="0"/>
        <v>41337.932000000001</v>
      </c>
      <c r="L23" s="11">
        <v>73900</v>
      </c>
    </row>
    <row r="24" spans="1:12" x14ac:dyDescent="0.3">
      <c r="A24" s="4" t="s">
        <v>40</v>
      </c>
      <c r="B24" s="5" t="s">
        <v>41</v>
      </c>
      <c r="C24" s="6" t="s">
        <v>9</v>
      </c>
      <c r="D24" s="40">
        <v>1</v>
      </c>
      <c r="E24" s="41">
        <v>0.19</v>
      </c>
      <c r="F24" s="7">
        <v>10609</v>
      </c>
      <c r="G24" s="8">
        <f>+E24*H24</f>
        <v>2015.71</v>
      </c>
      <c r="H24" s="42">
        <f>+F24*D24</f>
        <v>10609</v>
      </c>
      <c r="J24" s="11">
        <v>5620</v>
      </c>
      <c r="K24" s="11">
        <f t="shared" si="0"/>
        <v>5906.62</v>
      </c>
      <c r="L24" s="11">
        <v>13400</v>
      </c>
    </row>
    <row r="25" spans="1:12" x14ac:dyDescent="0.3">
      <c r="A25" s="4" t="s">
        <v>42</v>
      </c>
      <c r="B25" s="5" t="s">
        <v>43</v>
      </c>
      <c r="C25" s="6" t="s">
        <v>25</v>
      </c>
      <c r="D25" s="40">
        <v>1</v>
      </c>
      <c r="E25" s="41">
        <v>0.19</v>
      </c>
      <c r="F25" s="7">
        <v>84792</v>
      </c>
      <c r="G25" s="8">
        <f>+E25*H25</f>
        <v>16110.48</v>
      </c>
      <c r="H25" s="42">
        <f>+F25*D25</f>
        <v>84792</v>
      </c>
      <c r="J25" s="11">
        <v>47254</v>
      </c>
      <c r="K25" s="11">
        <f t="shared" si="0"/>
        <v>49663.953999999998</v>
      </c>
      <c r="L25" s="11">
        <v>29900</v>
      </c>
    </row>
    <row r="26" spans="1:12" x14ac:dyDescent="0.3">
      <c r="A26" s="4" t="s">
        <v>44</v>
      </c>
      <c r="B26" s="5" t="s">
        <v>43</v>
      </c>
      <c r="C26" s="6" t="s">
        <v>16</v>
      </c>
      <c r="D26" s="40">
        <v>1</v>
      </c>
      <c r="E26" s="41">
        <v>0.19</v>
      </c>
      <c r="F26" s="7">
        <v>61739</v>
      </c>
      <c r="G26" s="8">
        <f>+E26*H26</f>
        <v>11730.41</v>
      </c>
      <c r="H26" s="42">
        <f>+F26*D26</f>
        <v>61739</v>
      </c>
      <c r="J26" s="11">
        <v>50698</v>
      </c>
      <c r="K26" s="11">
        <f t="shared" si="0"/>
        <v>53283.597999999998</v>
      </c>
      <c r="L26" s="11">
        <v>89900</v>
      </c>
    </row>
    <row r="27" spans="1:12" x14ac:dyDescent="0.3">
      <c r="A27" s="4" t="s">
        <v>45</v>
      </c>
      <c r="B27" s="5" t="s">
        <v>46</v>
      </c>
      <c r="C27" s="6" t="s">
        <v>25</v>
      </c>
      <c r="D27" s="40">
        <v>1</v>
      </c>
      <c r="E27" s="41">
        <v>0.19</v>
      </c>
      <c r="F27" s="7">
        <v>68048</v>
      </c>
      <c r="G27" s="8">
        <f>+E27*H27</f>
        <v>12929.12</v>
      </c>
      <c r="H27" s="42">
        <f>+F27*D27</f>
        <v>68048</v>
      </c>
      <c r="J27" s="11">
        <v>37926</v>
      </c>
      <c r="K27" s="11">
        <f t="shared" si="0"/>
        <v>39860.225999999995</v>
      </c>
      <c r="L27" s="11">
        <v>26900</v>
      </c>
    </row>
    <row r="28" spans="1:12" x14ac:dyDescent="0.3">
      <c r="A28" s="4" t="s">
        <v>47</v>
      </c>
      <c r="B28" s="5" t="s">
        <v>46</v>
      </c>
      <c r="C28" s="6" t="s">
        <v>16</v>
      </c>
      <c r="D28" s="40">
        <v>1</v>
      </c>
      <c r="E28" s="41">
        <v>0.19</v>
      </c>
      <c r="F28" s="7">
        <v>50062</v>
      </c>
      <c r="G28" s="8">
        <f>+E28*H28</f>
        <v>9511.7800000000007</v>
      </c>
      <c r="H28" s="42">
        <f>+F28*D28</f>
        <v>50062</v>
      </c>
      <c r="J28" s="11">
        <v>41086</v>
      </c>
      <c r="K28" s="11">
        <f t="shared" si="0"/>
        <v>43181.385999999999</v>
      </c>
      <c r="L28" s="11">
        <v>73900</v>
      </c>
    </row>
    <row r="29" spans="1:12" x14ac:dyDescent="0.3">
      <c r="A29" s="4" t="s">
        <v>48</v>
      </c>
      <c r="B29" s="5" t="s">
        <v>49</v>
      </c>
      <c r="C29" s="6" t="s">
        <v>25</v>
      </c>
      <c r="D29" s="40">
        <v>1</v>
      </c>
      <c r="E29" s="41">
        <v>0.19</v>
      </c>
      <c r="F29" s="7">
        <v>111830</v>
      </c>
      <c r="G29" s="8">
        <f>+E29*H29</f>
        <v>21247.7</v>
      </c>
      <c r="H29" s="42">
        <f>+F29*D29</f>
        <v>111830</v>
      </c>
      <c r="J29" s="11">
        <v>51814</v>
      </c>
      <c r="K29" s="11">
        <f t="shared" si="0"/>
        <v>54456.513999999996</v>
      </c>
      <c r="L29" s="11"/>
    </row>
    <row r="30" spans="1:12" x14ac:dyDescent="0.3">
      <c r="A30" s="4" t="s">
        <v>50</v>
      </c>
      <c r="B30" s="5" t="s">
        <v>49</v>
      </c>
      <c r="C30" s="6" t="s">
        <v>16</v>
      </c>
      <c r="D30" s="40">
        <v>1</v>
      </c>
      <c r="E30" s="41">
        <v>0.19</v>
      </c>
      <c r="F30" s="7">
        <v>70073</v>
      </c>
      <c r="G30" s="8">
        <f>+E30*H30</f>
        <v>13313.87</v>
      </c>
      <c r="H30" s="42">
        <f>+F30*D30</f>
        <v>70073</v>
      </c>
      <c r="J30" s="11">
        <v>57711</v>
      </c>
      <c r="K30" s="11">
        <f t="shared" si="0"/>
        <v>60654.260999999999</v>
      </c>
      <c r="L30" s="11">
        <v>101900</v>
      </c>
    </row>
    <row r="31" spans="1:12" x14ac:dyDescent="0.3">
      <c r="A31" s="4" t="s">
        <v>51</v>
      </c>
      <c r="B31" s="5" t="s">
        <v>52</v>
      </c>
      <c r="C31" s="6" t="s">
        <v>25</v>
      </c>
      <c r="D31" s="40">
        <v>1</v>
      </c>
      <c r="E31" s="41">
        <v>0.19</v>
      </c>
      <c r="F31" s="7">
        <v>92841</v>
      </c>
      <c r="G31" s="8">
        <f>+E31*H31</f>
        <v>17639.79</v>
      </c>
      <c r="H31" s="42">
        <f>+F31*D31</f>
        <v>92841</v>
      </c>
      <c r="J31" s="11">
        <v>43456</v>
      </c>
      <c r="K31" s="11">
        <f t="shared" si="0"/>
        <v>45672.255999999994</v>
      </c>
      <c r="L31" s="11"/>
    </row>
    <row r="32" spans="1:12" x14ac:dyDescent="0.3">
      <c r="A32" s="4" t="s">
        <v>53</v>
      </c>
      <c r="B32" s="5" t="s">
        <v>52</v>
      </c>
      <c r="C32" s="6" t="s">
        <v>16</v>
      </c>
      <c r="D32" s="40">
        <v>1</v>
      </c>
      <c r="E32" s="41">
        <v>0.19</v>
      </c>
      <c r="F32" s="7">
        <v>58902</v>
      </c>
      <c r="G32" s="8">
        <f>+E32*H32</f>
        <v>11191.380000000001</v>
      </c>
      <c r="H32" s="42">
        <f>+F32*D32</f>
        <v>58902</v>
      </c>
      <c r="J32" s="11">
        <v>49500</v>
      </c>
      <c r="K32" s="11">
        <f t="shared" si="0"/>
        <v>52024.5</v>
      </c>
      <c r="L32" s="11">
        <v>85900</v>
      </c>
    </row>
    <row r="33" spans="1:12" x14ac:dyDescent="0.3">
      <c r="A33" s="4" t="s">
        <v>54</v>
      </c>
      <c r="B33" s="5" t="s">
        <v>55</v>
      </c>
      <c r="C33" s="6" t="s">
        <v>9</v>
      </c>
      <c r="D33" s="40">
        <v>1</v>
      </c>
      <c r="E33" s="41">
        <v>0.19</v>
      </c>
      <c r="F33" s="7">
        <v>8654</v>
      </c>
      <c r="G33" s="8">
        <f>+E33*H33</f>
        <v>1644.26</v>
      </c>
      <c r="H33" s="42">
        <f>+F33*D33</f>
        <v>8654</v>
      </c>
      <c r="J33" s="11">
        <v>5274</v>
      </c>
      <c r="K33" s="11">
        <f t="shared" si="0"/>
        <v>5542.9739999999993</v>
      </c>
      <c r="L33" s="11">
        <v>5900</v>
      </c>
    </row>
    <row r="34" spans="1:12" x14ac:dyDescent="0.3">
      <c r="A34" s="4" t="s">
        <v>56</v>
      </c>
      <c r="B34" s="5" t="s">
        <v>57</v>
      </c>
      <c r="C34" s="6" t="s">
        <v>9</v>
      </c>
      <c r="D34" s="40">
        <v>1</v>
      </c>
      <c r="E34" s="41">
        <v>0.19</v>
      </c>
      <c r="F34" s="7">
        <v>14303</v>
      </c>
      <c r="G34" s="8">
        <f>+E34*H34</f>
        <v>2717.57</v>
      </c>
      <c r="H34" s="42">
        <f>+F34*D34</f>
        <v>14303</v>
      </c>
      <c r="J34" s="11">
        <v>9373</v>
      </c>
      <c r="K34" s="11">
        <f t="shared" si="0"/>
        <v>9851.0229999999992</v>
      </c>
      <c r="L34" s="11">
        <v>8900</v>
      </c>
    </row>
    <row r="35" spans="1:12" x14ac:dyDescent="0.3">
      <c r="A35" s="4" t="s">
        <v>58</v>
      </c>
      <c r="B35" s="5" t="s">
        <v>59</v>
      </c>
      <c r="C35" s="6" t="s">
        <v>9</v>
      </c>
      <c r="D35" s="40">
        <v>1</v>
      </c>
      <c r="E35" s="41">
        <v>0.19</v>
      </c>
      <c r="F35" s="7">
        <v>31393</v>
      </c>
      <c r="G35" s="8">
        <f>+E35*H35</f>
        <v>5964.67</v>
      </c>
      <c r="H35" s="42">
        <f>+F35*D35</f>
        <v>31393</v>
      </c>
      <c r="J35" s="11">
        <v>19958</v>
      </c>
      <c r="K35" s="11">
        <f t="shared" si="0"/>
        <v>20975.858</v>
      </c>
      <c r="L35" s="11">
        <v>22900</v>
      </c>
    </row>
    <row r="36" spans="1:12" ht="132" x14ac:dyDescent="0.3">
      <c r="A36" s="4" t="s">
        <v>60</v>
      </c>
      <c r="B36" s="5" t="s">
        <v>61</v>
      </c>
      <c r="C36" s="6" t="s">
        <v>9</v>
      </c>
      <c r="D36" s="40">
        <v>1</v>
      </c>
      <c r="E36" s="41">
        <v>0.19</v>
      </c>
      <c r="F36" s="7">
        <v>13412</v>
      </c>
      <c r="G36" s="8">
        <f>+E36*H36</f>
        <v>2548.2800000000002</v>
      </c>
      <c r="H36" s="42">
        <f>+F36*D36</f>
        <v>13412</v>
      </c>
      <c r="J36" s="11">
        <v>7865</v>
      </c>
      <c r="K36" s="11">
        <f t="shared" si="0"/>
        <v>8266.1149999999998</v>
      </c>
      <c r="L36" s="11">
        <v>7900</v>
      </c>
    </row>
    <row r="37" spans="1:12" ht="132" x14ac:dyDescent="0.3">
      <c r="A37" s="4" t="s">
        <v>62</v>
      </c>
      <c r="B37" s="5" t="s">
        <v>63</v>
      </c>
      <c r="C37" s="6" t="s">
        <v>9</v>
      </c>
      <c r="D37" s="40">
        <v>1</v>
      </c>
      <c r="E37" s="41">
        <v>0.19</v>
      </c>
      <c r="F37" s="7">
        <v>8829</v>
      </c>
      <c r="G37" s="8">
        <f>+E37*H37</f>
        <v>1677.51</v>
      </c>
      <c r="H37" s="42">
        <f>+F37*D37</f>
        <v>8829</v>
      </c>
      <c r="J37" s="11">
        <v>5637</v>
      </c>
      <c r="K37" s="11">
        <f t="shared" si="0"/>
        <v>5924.4870000000001</v>
      </c>
      <c r="L37" s="11">
        <v>4900</v>
      </c>
    </row>
    <row r="38" spans="1:12" ht="132" x14ac:dyDescent="0.3">
      <c r="A38" s="4" t="s">
        <v>64</v>
      </c>
      <c r="B38" s="5" t="s">
        <v>65</v>
      </c>
      <c r="C38" s="6" t="s">
        <v>9</v>
      </c>
      <c r="D38" s="40">
        <v>1</v>
      </c>
      <c r="E38" s="41">
        <v>0.19</v>
      </c>
      <c r="F38" s="7">
        <v>13532</v>
      </c>
      <c r="G38" s="8">
        <f>+E38*H38</f>
        <v>2571.08</v>
      </c>
      <c r="H38" s="42">
        <f>+F38*D38</f>
        <v>13532</v>
      </c>
      <c r="J38" s="11">
        <v>8663</v>
      </c>
      <c r="K38" s="11">
        <f t="shared" si="0"/>
        <v>9104.8130000000001</v>
      </c>
      <c r="L38" s="11">
        <v>8600</v>
      </c>
    </row>
    <row r="39" spans="1:12" ht="132" x14ac:dyDescent="0.3">
      <c r="A39" s="4" t="s">
        <v>66</v>
      </c>
      <c r="B39" s="5" t="s">
        <v>67</v>
      </c>
      <c r="C39" s="6" t="s">
        <v>9</v>
      </c>
      <c r="D39" s="40">
        <v>1</v>
      </c>
      <c r="E39" s="41">
        <v>0.19</v>
      </c>
      <c r="F39" s="7">
        <v>13423</v>
      </c>
      <c r="G39" s="8">
        <f>+E39*H39</f>
        <v>2550.37</v>
      </c>
      <c r="H39" s="42">
        <f>+F39*D39</f>
        <v>13423</v>
      </c>
      <c r="J39" s="11">
        <v>8222</v>
      </c>
      <c r="K39" s="11">
        <f t="shared" si="0"/>
        <v>8641.3220000000001</v>
      </c>
      <c r="L39" s="11">
        <v>8800</v>
      </c>
    </row>
    <row r="40" spans="1:12" ht="132" x14ac:dyDescent="0.3">
      <c r="A40" s="4" t="s">
        <v>68</v>
      </c>
      <c r="B40" s="5" t="s">
        <v>69</v>
      </c>
      <c r="C40" s="6" t="s">
        <v>9</v>
      </c>
      <c r="D40" s="40">
        <v>1</v>
      </c>
      <c r="E40" s="41">
        <v>0.19</v>
      </c>
      <c r="F40" s="7">
        <v>22912</v>
      </c>
      <c r="G40" s="8">
        <f>+E40*H40</f>
        <v>4353.28</v>
      </c>
      <c r="H40" s="42">
        <f>+F40*D40</f>
        <v>22912</v>
      </c>
      <c r="J40" s="11">
        <v>13910</v>
      </c>
      <c r="K40" s="11">
        <f t="shared" si="0"/>
        <v>14619.41</v>
      </c>
      <c r="L40" s="11">
        <v>14900</v>
      </c>
    </row>
    <row r="41" spans="1:12" ht="132" x14ac:dyDescent="0.3">
      <c r="A41" s="4" t="s">
        <v>70</v>
      </c>
      <c r="B41" s="5" t="s">
        <v>71</v>
      </c>
      <c r="C41" s="6" t="s">
        <v>9</v>
      </c>
      <c r="D41" s="40">
        <v>1</v>
      </c>
      <c r="E41" s="41">
        <v>0.19</v>
      </c>
      <c r="F41" s="7">
        <v>32339</v>
      </c>
      <c r="G41" s="8">
        <f>+E41*H41</f>
        <v>6144.41</v>
      </c>
      <c r="H41" s="42">
        <f>+F41*D41</f>
        <v>32339</v>
      </c>
      <c r="J41" s="11">
        <v>19241</v>
      </c>
      <c r="K41" s="11">
        <f t="shared" si="0"/>
        <v>20222.290999999997</v>
      </c>
      <c r="L41" s="11">
        <v>19900</v>
      </c>
    </row>
    <row r="42" spans="1:12" ht="132" x14ac:dyDescent="0.3">
      <c r="A42" s="4" t="s">
        <v>72</v>
      </c>
      <c r="B42" s="5" t="s">
        <v>73</v>
      </c>
      <c r="C42" s="6" t="s">
        <v>9</v>
      </c>
      <c r="D42" s="40">
        <v>1</v>
      </c>
      <c r="E42" s="41">
        <v>0.19</v>
      </c>
      <c r="F42" s="7">
        <v>50324</v>
      </c>
      <c r="G42" s="8">
        <f>+E42*H42</f>
        <v>9561.56</v>
      </c>
      <c r="H42" s="42">
        <f>+F42*D42</f>
        <v>50324</v>
      </c>
      <c r="J42" s="11">
        <v>28148</v>
      </c>
      <c r="K42" s="11">
        <f t="shared" si="0"/>
        <v>29583.547999999999</v>
      </c>
      <c r="L42" s="11">
        <v>39900</v>
      </c>
    </row>
    <row r="43" spans="1:12" ht="132" x14ac:dyDescent="0.3">
      <c r="A43" s="4" t="s">
        <v>74</v>
      </c>
      <c r="B43" s="5" t="s">
        <v>75</v>
      </c>
      <c r="C43" s="6" t="s">
        <v>9</v>
      </c>
      <c r="D43" s="40">
        <v>1</v>
      </c>
      <c r="E43" s="41">
        <v>0.19</v>
      </c>
      <c r="F43" s="7">
        <v>53276</v>
      </c>
      <c r="G43" s="8">
        <f>+E43*H43</f>
        <v>10122.44</v>
      </c>
      <c r="H43" s="42">
        <f>+F43*D43</f>
        <v>53276</v>
      </c>
      <c r="J43" s="11">
        <v>27060</v>
      </c>
      <c r="K43" s="11">
        <f t="shared" si="0"/>
        <v>28440.059999999998</v>
      </c>
      <c r="L43" s="11"/>
    </row>
    <row r="44" spans="1:12" ht="99" x14ac:dyDescent="0.3">
      <c r="A44" s="4" t="s">
        <v>76</v>
      </c>
      <c r="B44" s="5" t="s">
        <v>77</v>
      </c>
      <c r="C44" s="6" t="s">
        <v>9</v>
      </c>
      <c r="D44" s="40">
        <v>1</v>
      </c>
      <c r="E44" s="41">
        <v>0.19</v>
      </c>
      <c r="F44" s="7">
        <v>11540</v>
      </c>
      <c r="G44" s="8">
        <f>+E44*H44</f>
        <v>2192.6</v>
      </c>
      <c r="H44" s="42">
        <f>+F44*D44</f>
        <v>11540</v>
      </c>
      <c r="J44" s="11">
        <v>7195</v>
      </c>
      <c r="K44" s="11">
        <f t="shared" si="0"/>
        <v>7561.9449999999997</v>
      </c>
      <c r="L44" s="11">
        <v>4900</v>
      </c>
    </row>
    <row r="45" spans="1:12" ht="99" x14ac:dyDescent="0.3">
      <c r="A45" s="4" t="s">
        <v>78</v>
      </c>
      <c r="B45" s="5" t="s">
        <v>79</v>
      </c>
      <c r="C45" s="6" t="s">
        <v>9</v>
      </c>
      <c r="D45" s="40">
        <v>1</v>
      </c>
      <c r="E45" s="41">
        <v>0.19</v>
      </c>
      <c r="F45" s="7">
        <v>12612</v>
      </c>
      <c r="G45" s="8">
        <f>+E45*H45</f>
        <v>2396.2800000000002</v>
      </c>
      <c r="H45" s="42">
        <f>+F45*D45</f>
        <v>12612</v>
      </c>
      <c r="J45" s="11">
        <v>7463</v>
      </c>
      <c r="K45" s="11">
        <f t="shared" si="0"/>
        <v>7843.6129999999994</v>
      </c>
      <c r="L45" s="11">
        <v>8800</v>
      </c>
    </row>
    <row r="46" spans="1:12" ht="99" x14ac:dyDescent="0.3">
      <c r="A46" s="4" t="s">
        <v>80</v>
      </c>
      <c r="B46" s="5" t="s">
        <v>81</v>
      </c>
      <c r="C46" s="6" t="s">
        <v>9</v>
      </c>
      <c r="D46" s="40">
        <v>1</v>
      </c>
      <c r="E46" s="41">
        <v>0.19</v>
      </c>
      <c r="F46" s="7">
        <v>22775</v>
      </c>
      <c r="G46" s="8">
        <f>+E46*H46</f>
        <v>4327.25</v>
      </c>
      <c r="H46" s="42">
        <f>+F46*D46</f>
        <v>22775</v>
      </c>
      <c r="J46" s="11">
        <v>13528</v>
      </c>
      <c r="K46" s="11">
        <f t="shared" si="0"/>
        <v>14217.928</v>
      </c>
      <c r="L46" s="11">
        <v>14900</v>
      </c>
    </row>
    <row r="47" spans="1:12" x14ac:dyDescent="0.3">
      <c r="A47" s="4" t="s">
        <v>82</v>
      </c>
      <c r="B47" s="5" t="s">
        <v>83</v>
      </c>
      <c r="C47" s="6" t="s">
        <v>84</v>
      </c>
      <c r="D47" s="40">
        <v>1</v>
      </c>
      <c r="E47" s="41">
        <v>0.19</v>
      </c>
      <c r="F47" s="7">
        <v>38535</v>
      </c>
      <c r="G47" s="8">
        <f>+E47*H47</f>
        <v>7321.65</v>
      </c>
      <c r="H47" s="42">
        <f>+F47*D47</f>
        <v>38535</v>
      </c>
      <c r="J47" s="11">
        <v>28747</v>
      </c>
      <c r="K47" s="11">
        <f t="shared" si="0"/>
        <v>30213.096999999998</v>
      </c>
      <c r="L47" s="11">
        <v>33900</v>
      </c>
    </row>
    <row r="48" spans="1:12" x14ac:dyDescent="0.3">
      <c r="A48" s="4" t="s">
        <v>85</v>
      </c>
      <c r="B48" s="5" t="s">
        <v>86</v>
      </c>
      <c r="C48" s="6" t="s">
        <v>25</v>
      </c>
      <c r="D48" s="40">
        <v>1</v>
      </c>
      <c r="E48" s="41">
        <v>0.19</v>
      </c>
      <c r="F48" s="7">
        <v>84769</v>
      </c>
      <c r="G48" s="8">
        <f>+E48*H48</f>
        <v>16106.11</v>
      </c>
      <c r="H48" s="42">
        <f>+F48*D48</f>
        <v>84769</v>
      </c>
      <c r="J48" s="11">
        <v>63987</v>
      </c>
      <c r="K48" s="11">
        <f t="shared" si="0"/>
        <v>67250.337</v>
      </c>
      <c r="L48" s="11">
        <v>32900</v>
      </c>
    </row>
    <row r="49" spans="1:12" x14ac:dyDescent="0.3">
      <c r="A49" s="4" t="s">
        <v>87</v>
      </c>
      <c r="B49" s="5" t="s">
        <v>710</v>
      </c>
      <c r="C49" s="6" t="s">
        <v>9</v>
      </c>
      <c r="D49" s="40">
        <v>1</v>
      </c>
      <c r="E49" s="41">
        <v>0.19</v>
      </c>
      <c r="F49" s="7">
        <v>179235</v>
      </c>
      <c r="G49" s="8">
        <f>+E49*H49</f>
        <v>34054.65</v>
      </c>
      <c r="H49" s="42">
        <f>+F49*D49</f>
        <v>179235</v>
      </c>
      <c r="J49" s="11">
        <v>127664</v>
      </c>
      <c r="K49" s="11">
        <f t="shared" si="0"/>
        <v>134174.864</v>
      </c>
      <c r="L49" s="11"/>
    </row>
    <row r="50" spans="1:12" x14ac:dyDescent="0.3">
      <c r="A50" s="4" t="s">
        <v>88</v>
      </c>
      <c r="B50" s="5" t="s">
        <v>89</v>
      </c>
      <c r="C50" s="6" t="s">
        <v>25</v>
      </c>
      <c r="D50" s="40">
        <v>1</v>
      </c>
      <c r="E50" s="41">
        <v>0.19</v>
      </c>
      <c r="F50" s="7">
        <v>80926</v>
      </c>
      <c r="G50" s="8">
        <f>+E50*H50</f>
        <v>15375.94</v>
      </c>
      <c r="H50" s="42">
        <f>+F50*D50</f>
        <v>80926</v>
      </c>
      <c r="J50" s="11">
        <v>51753</v>
      </c>
      <c r="K50" s="11">
        <f t="shared" si="0"/>
        <v>54392.402999999998</v>
      </c>
      <c r="L50" s="11"/>
    </row>
    <row r="51" spans="1:12" x14ac:dyDescent="0.3">
      <c r="A51" s="4" t="s">
        <v>90</v>
      </c>
      <c r="B51" s="5" t="s">
        <v>89</v>
      </c>
      <c r="C51" s="6" t="s">
        <v>16</v>
      </c>
      <c r="D51" s="40">
        <v>1</v>
      </c>
      <c r="E51" s="41">
        <v>0.19</v>
      </c>
      <c r="F51" s="7">
        <v>231028</v>
      </c>
      <c r="G51" s="8">
        <f>+E51*H51</f>
        <v>43895.32</v>
      </c>
      <c r="H51" s="42">
        <f>+F51*D51</f>
        <v>231028</v>
      </c>
      <c r="J51" s="11">
        <v>160601</v>
      </c>
      <c r="K51" s="11">
        <f t="shared" si="0"/>
        <v>168791.65099999998</v>
      </c>
      <c r="L51" s="11">
        <v>181900</v>
      </c>
    </row>
    <row r="52" spans="1:12" x14ac:dyDescent="0.3">
      <c r="A52" s="4" t="s">
        <v>91</v>
      </c>
      <c r="B52" s="5" t="s">
        <v>92</v>
      </c>
      <c r="C52" s="6" t="s">
        <v>16</v>
      </c>
      <c r="D52" s="40">
        <v>1</v>
      </c>
      <c r="E52" s="41">
        <v>0.19</v>
      </c>
      <c r="F52" s="7">
        <v>565087</v>
      </c>
      <c r="G52" s="8">
        <f>+E52*H52</f>
        <v>107366.53</v>
      </c>
      <c r="H52" s="42">
        <f>+F52*D52</f>
        <v>565087</v>
      </c>
      <c r="J52" s="11">
        <v>344189</v>
      </c>
      <c r="K52" s="11">
        <f t="shared" si="0"/>
        <v>361742.63899999997</v>
      </c>
      <c r="L52" s="11"/>
    </row>
    <row r="53" spans="1:12" x14ac:dyDescent="0.3">
      <c r="A53" s="4" t="s">
        <v>93</v>
      </c>
      <c r="B53" s="5" t="s">
        <v>94</v>
      </c>
      <c r="C53" s="6" t="s">
        <v>95</v>
      </c>
      <c r="D53" s="40">
        <v>1</v>
      </c>
      <c r="E53" s="41">
        <v>0.19</v>
      </c>
      <c r="F53" s="7">
        <v>14950</v>
      </c>
      <c r="G53" s="8">
        <f>+E53*H53</f>
        <v>2840.5</v>
      </c>
      <c r="H53" s="42">
        <f>+F53*D53</f>
        <v>14950</v>
      </c>
      <c r="J53" s="11">
        <v>7763</v>
      </c>
      <c r="K53" s="11">
        <f t="shared" si="0"/>
        <v>8158.9129999999996</v>
      </c>
      <c r="L53" s="11">
        <v>9900</v>
      </c>
    </row>
    <row r="54" spans="1:12" x14ac:dyDescent="0.3">
      <c r="A54" s="4" t="s">
        <v>96</v>
      </c>
      <c r="B54" s="5" t="s">
        <v>97</v>
      </c>
      <c r="C54" s="6" t="s">
        <v>95</v>
      </c>
      <c r="D54" s="40">
        <v>1</v>
      </c>
      <c r="E54" s="41">
        <v>0.19</v>
      </c>
      <c r="F54" s="7">
        <v>15001</v>
      </c>
      <c r="G54" s="8">
        <f>+E54*H54</f>
        <v>2850.19</v>
      </c>
      <c r="H54" s="42">
        <f>+F54*D54</f>
        <v>15001</v>
      </c>
      <c r="J54" s="11">
        <v>7904</v>
      </c>
      <c r="K54" s="11">
        <f t="shared" si="0"/>
        <v>8307.1039999999994</v>
      </c>
      <c r="L54" s="11">
        <v>9900</v>
      </c>
    </row>
    <row r="55" spans="1:12" x14ac:dyDescent="0.3">
      <c r="A55" s="4" t="s">
        <v>98</v>
      </c>
      <c r="B55" s="5" t="s">
        <v>99</v>
      </c>
      <c r="C55" s="6" t="s">
        <v>95</v>
      </c>
      <c r="D55" s="40">
        <v>1</v>
      </c>
      <c r="E55" s="41">
        <v>0.19</v>
      </c>
      <c r="F55" s="7">
        <v>15061</v>
      </c>
      <c r="G55" s="8">
        <f>+E55*H55</f>
        <v>2861.59</v>
      </c>
      <c r="H55" s="42">
        <f>+F55*D55</f>
        <v>15061</v>
      </c>
      <c r="J55" s="11">
        <v>8069</v>
      </c>
      <c r="K55" s="11">
        <f t="shared" si="0"/>
        <v>8480.5190000000002</v>
      </c>
      <c r="L55" s="11">
        <v>9900</v>
      </c>
    </row>
    <row r="56" spans="1:12" x14ac:dyDescent="0.3">
      <c r="A56" s="4" t="s">
        <v>100</v>
      </c>
      <c r="B56" s="5" t="s">
        <v>101</v>
      </c>
      <c r="C56" s="6" t="s">
        <v>95</v>
      </c>
      <c r="D56" s="40">
        <v>1</v>
      </c>
      <c r="E56" s="41">
        <v>0.19</v>
      </c>
      <c r="F56" s="7">
        <v>14950</v>
      </c>
      <c r="G56" s="8">
        <f>+E56*H56</f>
        <v>2840.5</v>
      </c>
      <c r="H56" s="42">
        <f>+F56*D56</f>
        <v>14950</v>
      </c>
      <c r="J56" s="11">
        <v>7763</v>
      </c>
      <c r="K56" s="11">
        <f t="shared" si="0"/>
        <v>8158.9129999999996</v>
      </c>
      <c r="L56" s="11">
        <v>9900</v>
      </c>
    </row>
    <row r="57" spans="1:12" x14ac:dyDescent="0.3">
      <c r="A57" s="4" t="s">
        <v>102</v>
      </c>
      <c r="B57" s="5" t="s">
        <v>103</v>
      </c>
      <c r="C57" s="6" t="s">
        <v>95</v>
      </c>
      <c r="D57" s="40">
        <v>1</v>
      </c>
      <c r="E57" s="41">
        <v>0.19</v>
      </c>
      <c r="F57" s="7">
        <v>14945</v>
      </c>
      <c r="G57" s="8">
        <f>+E57*H57</f>
        <v>2839.55</v>
      </c>
      <c r="H57" s="42">
        <f>+F57*D57</f>
        <v>14945</v>
      </c>
      <c r="J57" s="11">
        <v>7749</v>
      </c>
      <c r="K57" s="11">
        <f t="shared" si="0"/>
        <v>8144.1989999999996</v>
      </c>
      <c r="L57" s="11">
        <v>9900</v>
      </c>
    </row>
    <row r="58" spans="1:12" x14ac:dyDescent="0.3">
      <c r="A58" s="4" t="s">
        <v>104</v>
      </c>
      <c r="B58" s="5" t="s">
        <v>105</v>
      </c>
      <c r="C58" s="6" t="s">
        <v>106</v>
      </c>
      <c r="D58" s="40">
        <v>1</v>
      </c>
      <c r="E58" s="41">
        <v>0.19</v>
      </c>
      <c r="F58" s="7">
        <v>76121</v>
      </c>
      <c r="G58" s="8">
        <f>+E58*H58</f>
        <v>14462.99</v>
      </c>
      <c r="H58" s="42">
        <f>+F58*D58</f>
        <v>76121</v>
      </c>
      <c r="J58" s="11">
        <v>50485</v>
      </c>
      <c r="K58" s="11">
        <f t="shared" si="0"/>
        <v>53059.734999999993</v>
      </c>
      <c r="L58" s="11">
        <v>66900</v>
      </c>
    </row>
    <row r="59" spans="1:12" x14ac:dyDescent="0.3">
      <c r="A59" s="4" t="s">
        <v>107</v>
      </c>
      <c r="B59" s="5" t="s">
        <v>108</v>
      </c>
      <c r="C59" s="6" t="s">
        <v>9</v>
      </c>
      <c r="D59" s="40">
        <v>1</v>
      </c>
      <c r="E59" s="41">
        <v>0.19</v>
      </c>
      <c r="F59" s="7">
        <v>4402</v>
      </c>
      <c r="G59" s="8">
        <f>+E59*H59</f>
        <v>836.38</v>
      </c>
      <c r="H59" s="42">
        <f>+F59*D59</f>
        <v>4402</v>
      </c>
      <c r="J59" s="11">
        <v>3161</v>
      </c>
      <c r="K59" s="11">
        <f t="shared" si="0"/>
        <v>3322.2109999999998</v>
      </c>
      <c r="L59" s="11">
        <v>5100</v>
      </c>
    </row>
    <row r="60" spans="1:12" x14ac:dyDescent="0.3">
      <c r="A60" s="4" t="s">
        <v>109</v>
      </c>
      <c r="B60" s="5" t="s">
        <v>110</v>
      </c>
      <c r="C60" s="6" t="s">
        <v>16</v>
      </c>
      <c r="D60" s="40">
        <v>1</v>
      </c>
      <c r="E60" s="41">
        <v>0.19</v>
      </c>
      <c r="F60" s="7">
        <v>55473</v>
      </c>
      <c r="G60" s="8">
        <f>+E60*H60</f>
        <v>10539.87</v>
      </c>
      <c r="H60" s="42">
        <f>+F60*D60</f>
        <v>55473</v>
      </c>
      <c r="J60" s="11">
        <v>32711</v>
      </c>
      <c r="K60" s="11">
        <f t="shared" si="0"/>
        <v>34379.260999999999</v>
      </c>
      <c r="L60" s="11"/>
    </row>
    <row r="61" spans="1:12" x14ac:dyDescent="0.3">
      <c r="A61" s="4" t="s">
        <v>111</v>
      </c>
      <c r="B61" s="5" t="s">
        <v>112</v>
      </c>
      <c r="C61" s="6" t="s">
        <v>16</v>
      </c>
      <c r="D61" s="40">
        <v>1</v>
      </c>
      <c r="E61" s="41">
        <v>0.19</v>
      </c>
      <c r="F61" s="7">
        <v>389951</v>
      </c>
      <c r="G61" s="8">
        <f>+E61*H61</f>
        <v>74090.69</v>
      </c>
      <c r="H61" s="42">
        <f>+F61*D61</f>
        <v>389951</v>
      </c>
      <c r="J61" s="11">
        <v>224809</v>
      </c>
      <c r="K61" s="11">
        <f t="shared" si="0"/>
        <v>236274.25899999999</v>
      </c>
      <c r="L61" s="11"/>
    </row>
    <row r="62" spans="1:12" x14ac:dyDescent="0.3">
      <c r="A62" s="4" t="s">
        <v>113</v>
      </c>
      <c r="B62" s="5" t="s">
        <v>114</v>
      </c>
      <c r="C62" s="6" t="s">
        <v>16</v>
      </c>
      <c r="D62" s="40">
        <v>1</v>
      </c>
      <c r="E62" s="41">
        <v>0.19</v>
      </c>
      <c r="F62" s="7">
        <v>396140</v>
      </c>
      <c r="G62" s="8">
        <f>+E62*H62</f>
        <v>75266.600000000006</v>
      </c>
      <c r="H62" s="42">
        <f>+F62*D62</f>
        <v>396140</v>
      </c>
      <c r="J62" s="11">
        <v>237681</v>
      </c>
      <c r="K62" s="11">
        <f t="shared" si="0"/>
        <v>249802.73099999997</v>
      </c>
      <c r="L62" s="11"/>
    </row>
    <row r="63" spans="1:12" x14ac:dyDescent="0.3">
      <c r="A63" s="4" t="s">
        <v>115</v>
      </c>
      <c r="B63" s="5" t="s">
        <v>116</v>
      </c>
      <c r="C63" s="6" t="s">
        <v>16</v>
      </c>
      <c r="D63" s="40">
        <v>1</v>
      </c>
      <c r="E63" s="41">
        <v>0.19</v>
      </c>
      <c r="F63" s="7">
        <v>395833</v>
      </c>
      <c r="G63" s="8">
        <f>+E63*H63</f>
        <v>75208.27</v>
      </c>
      <c r="H63" s="42">
        <f>+F63*D63</f>
        <v>395833</v>
      </c>
      <c r="J63" s="11">
        <v>237043</v>
      </c>
      <c r="K63" s="11">
        <f t="shared" si="0"/>
        <v>249132.19299999997</v>
      </c>
      <c r="L63" s="11"/>
    </row>
    <row r="64" spans="1:12" x14ac:dyDescent="0.3">
      <c r="A64" s="4" t="s">
        <v>117</v>
      </c>
      <c r="B64" s="5" t="s">
        <v>118</v>
      </c>
      <c r="C64" s="6" t="s">
        <v>16</v>
      </c>
      <c r="D64" s="40">
        <v>1</v>
      </c>
      <c r="E64" s="41">
        <v>0.19</v>
      </c>
      <c r="F64" s="7">
        <v>396263</v>
      </c>
      <c r="G64" s="8">
        <f>+E64*H64</f>
        <v>75289.97</v>
      </c>
      <c r="H64" s="42">
        <f>+F64*D64</f>
        <v>396263</v>
      </c>
      <c r="J64" s="11">
        <v>237936</v>
      </c>
      <c r="K64" s="11">
        <f t="shared" si="0"/>
        <v>250070.73599999998</v>
      </c>
      <c r="L64" s="11"/>
    </row>
    <row r="65" spans="1:12" x14ac:dyDescent="0.3">
      <c r="A65" s="4" t="s">
        <v>119</v>
      </c>
      <c r="B65" s="5" t="s">
        <v>120</v>
      </c>
      <c r="C65" s="6" t="s">
        <v>16</v>
      </c>
      <c r="D65" s="40">
        <v>1</v>
      </c>
      <c r="E65" s="41">
        <v>0.19</v>
      </c>
      <c r="F65" s="7">
        <v>396140</v>
      </c>
      <c r="G65" s="8">
        <f>+E65*H65</f>
        <v>75266.600000000006</v>
      </c>
      <c r="H65" s="42">
        <f>+F65*D65</f>
        <v>396140</v>
      </c>
      <c r="J65" s="11">
        <v>237681</v>
      </c>
      <c r="K65" s="11">
        <f t="shared" si="0"/>
        <v>249802.73099999997</v>
      </c>
      <c r="L65" s="11"/>
    </row>
    <row r="66" spans="1:12" x14ac:dyDescent="0.3">
      <c r="A66" s="4" t="s">
        <v>121</v>
      </c>
      <c r="B66" s="5" t="s">
        <v>122</v>
      </c>
      <c r="C66" s="6" t="s">
        <v>16</v>
      </c>
      <c r="D66" s="40">
        <v>1</v>
      </c>
      <c r="E66" s="41">
        <v>0.19</v>
      </c>
      <c r="F66" s="7">
        <v>396495</v>
      </c>
      <c r="G66" s="8">
        <f>+E66*H66</f>
        <v>75334.05</v>
      </c>
      <c r="H66" s="42">
        <f>+F66*D66</f>
        <v>396495</v>
      </c>
      <c r="J66" s="11">
        <v>238420</v>
      </c>
      <c r="K66" s="11">
        <f t="shared" si="0"/>
        <v>250579.41999999998</v>
      </c>
      <c r="L66" s="11"/>
    </row>
    <row r="67" spans="1:12" x14ac:dyDescent="0.3">
      <c r="A67" s="4" t="s">
        <v>123</v>
      </c>
      <c r="B67" s="5" t="s">
        <v>124</v>
      </c>
      <c r="C67" s="6" t="s">
        <v>25</v>
      </c>
      <c r="D67" s="40">
        <v>1</v>
      </c>
      <c r="E67" s="41">
        <v>0.19</v>
      </c>
      <c r="F67" s="7">
        <v>103018</v>
      </c>
      <c r="G67" s="8">
        <f>+E67*H67</f>
        <v>19573.420000000002</v>
      </c>
      <c r="H67" s="42">
        <f>+F67*D67</f>
        <v>103018</v>
      </c>
      <c r="J67" s="11">
        <v>56689</v>
      </c>
      <c r="K67" s="11">
        <f t="shared" si="0"/>
        <v>59580.138999999996</v>
      </c>
      <c r="L67" s="11">
        <v>49900</v>
      </c>
    </row>
    <row r="68" spans="1:12" x14ac:dyDescent="0.3">
      <c r="A68" s="4" t="s">
        <v>125</v>
      </c>
      <c r="B68" s="5" t="s">
        <v>124</v>
      </c>
      <c r="C68" s="6" t="s">
        <v>126</v>
      </c>
      <c r="D68" s="40">
        <v>1</v>
      </c>
      <c r="E68" s="41">
        <v>0.19</v>
      </c>
      <c r="F68" s="7">
        <v>73740</v>
      </c>
      <c r="G68" s="8">
        <f>+E68*H68</f>
        <v>14010.6</v>
      </c>
      <c r="H68" s="42">
        <f>+F68*D68</f>
        <v>73740</v>
      </c>
      <c r="J68" s="11">
        <v>59693</v>
      </c>
      <c r="K68" s="11">
        <f t="shared" si="0"/>
        <v>62737.342999999993</v>
      </c>
      <c r="L68" s="11">
        <v>110900</v>
      </c>
    </row>
    <row r="69" spans="1:12" x14ac:dyDescent="0.3">
      <c r="A69" s="4" t="s">
        <v>127</v>
      </c>
      <c r="B69" s="5" t="s">
        <v>128</v>
      </c>
      <c r="C69" s="6" t="s">
        <v>25</v>
      </c>
      <c r="D69" s="40">
        <v>1</v>
      </c>
      <c r="E69" s="41">
        <v>0.19</v>
      </c>
      <c r="F69" s="7">
        <v>84905</v>
      </c>
      <c r="G69" s="8">
        <f>+E69*H69</f>
        <v>16131.95</v>
      </c>
      <c r="H69" s="42">
        <f>+F69*D69</f>
        <v>84905</v>
      </c>
      <c r="J69" s="11">
        <v>45379</v>
      </c>
      <c r="K69" s="11">
        <f t="shared" si="0"/>
        <v>47693.328999999998</v>
      </c>
      <c r="L69" s="11">
        <v>49900</v>
      </c>
    </row>
    <row r="70" spans="1:12" x14ac:dyDescent="0.3">
      <c r="A70" s="4" t="s">
        <v>129</v>
      </c>
      <c r="B70" s="5" t="s">
        <v>128</v>
      </c>
      <c r="C70" s="6" t="s">
        <v>126</v>
      </c>
      <c r="D70" s="40">
        <v>1</v>
      </c>
      <c r="E70" s="41">
        <v>0.19</v>
      </c>
      <c r="F70" s="7">
        <v>66547</v>
      </c>
      <c r="G70" s="8">
        <f>+E70*H70</f>
        <v>12643.93</v>
      </c>
      <c r="H70" s="42">
        <f>+F70*D70</f>
        <v>66547</v>
      </c>
      <c r="J70" s="11">
        <v>49474</v>
      </c>
      <c r="K70" s="11">
        <f t="shared" si="0"/>
        <v>51997.173999999999</v>
      </c>
      <c r="L70" s="11">
        <v>110900</v>
      </c>
    </row>
    <row r="71" spans="1:12" x14ac:dyDescent="0.3">
      <c r="A71" s="4" t="s">
        <v>130</v>
      </c>
      <c r="B71" s="5" t="s">
        <v>131</v>
      </c>
      <c r="C71" s="6" t="s">
        <v>25</v>
      </c>
      <c r="D71" s="40">
        <v>1</v>
      </c>
      <c r="E71" s="41">
        <v>0.19</v>
      </c>
      <c r="F71" s="7">
        <v>84897</v>
      </c>
      <c r="G71" s="8">
        <f>+E71*H71</f>
        <v>16130.43</v>
      </c>
      <c r="H71" s="42">
        <f>+F71*D71</f>
        <v>84897</v>
      </c>
      <c r="J71" s="11">
        <v>45358</v>
      </c>
      <c r="K71" s="11">
        <f t="shared" ref="K71:K134" si="1">+J71*1.051</f>
        <v>47671.257999999994</v>
      </c>
      <c r="L71" s="11">
        <v>49900</v>
      </c>
    </row>
    <row r="72" spans="1:12" x14ac:dyDescent="0.3">
      <c r="A72" s="4" t="s">
        <v>132</v>
      </c>
      <c r="B72" s="5" t="s">
        <v>131</v>
      </c>
      <c r="C72" s="6" t="s">
        <v>126</v>
      </c>
      <c r="D72" s="40">
        <v>1</v>
      </c>
      <c r="E72" s="41">
        <v>0.19</v>
      </c>
      <c r="F72" s="7">
        <v>67124</v>
      </c>
      <c r="G72" s="8">
        <f>+E72*H72</f>
        <v>12753.56</v>
      </c>
      <c r="H72" s="42">
        <f>+F72*D72</f>
        <v>67124</v>
      </c>
      <c r="J72" s="11">
        <v>51073</v>
      </c>
      <c r="K72" s="11">
        <f t="shared" si="1"/>
        <v>53677.722999999998</v>
      </c>
      <c r="L72" s="11">
        <v>110900</v>
      </c>
    </row>
    <row r="73" spans="1:12" x14ac:dyDescent="0.3">
      <c r="A73" s="4" t="s">
        <v>133</v>
      </c>
      <c r="B73" s="5" t="s">
        <v>134</v>
      </c>
      <c r="C73" s="6" t="s">
        <v>25</v>
      </c>
      <c r="D73" s="40">
        <v>1</v>
      </c>
      <c r="E73" s="41">
        <v>0.19</v>
      </c>
      <c r="F73" s="7">
        <v>85112</v>
      </c>
      <c r="G73" s="8">
        <f>+E73*H73</f>
        <v>16171.28</v>
      </c>
      <c r="H73" s="42">
        <f>+F73*D73</f>
        <v>85112</v>
      </c>
      <c r="J73" s="11">
        <v>45952</v>
      </c>
      <c r="K73" s="11">
        <f t="shared" si="1"/>
        <v>48295.551999999996</v>
      </c>
      <c r="L73" s="11">
        <v>49900</v>
      </c>
    </row>
    <row r="74" spans="1:12" x14ac:dyDescent="0.3">
      <c r="A74" s="4" t="s">
        <v>135</v>
      </c>
      <c r="B74" s="5" t="s">
        <v>134</v>
      </c>
      <c r="C74" s="6" t="s">
        <v>126</v>
      </c>
      <c r="D74" s="40">
        <v>1</v>
      </c>
      <c r="E74" s="41">
        <v>0.19</v>
      </c>
      <c r="F74" s="7">
        <v>84012</v>
      </c>
      <c r="G74" s="8">
        <f>+E74*H74</f>
        <v>15962.28</v>
      </c>
      <c r="H74" s="42">
        <f>+F74*D74</f>
        <v>84012</v>
      </c>
      <c r="J74" s="11">
        <v>97905</v>
      </c>
      <c r="K74" s="11">
        <f t="shared" si="1"/>
        <v>102898.155</v>
      </c>
      <c r="L74" s="11">
        <v>110900</v>
      </c>
    </row>
    <row r="75" spans="1:12" x14ac:dyDescent="0.3">
      <c r="A75" s="4" t="s">
        <v>136</v>
      </c>
      <c r="B75" s="5" t="s">
        <v>137</v>
      </c>
      <c r="C75" s="6" t="s">
        <v>25</v>
      </c>
      <c r="D75" s="40">
        <v>1</v>
      </c>
      <c r="E75" s="41">
        <v>0.19</v>
      </c>
      <c r="F75" s="7">
        <v>85029</v>
      </c>
      <c r="G75" s="8">
        <f>+E75*H75</f>
        <v>16155.51</v>
      </c>
      <c r="H75" s="42">
        <f>+F75*D75</f>
        <v>85029</v>
      </c>
      <c r="J75" s="11">
        <v>45723</v>
      </c>
      <c r="K75" s="11">
        <f t="shared" si="1"/>
        <v>48054.873</v>
      </c>
      <c r="L75" s="11">
        <v>49900</v>
      </c>
    </row>
    <row r="76" spans="1:12" x14ac:dyDescent="0.3">
      <c r="A76" s="4" t="s">
        <v>138</v>
      </c>
      <c r="B76" s="5" t="s">
        <v>137</v>
      </c>
      <c r="C76" s="6" t="s">
        <v>126</v>
      </c>
      <c r="D76" s="40">
        <v>1</v>
      </c>
      <c r="E76" s="41">
        <v>0.19</v>
      </c>
      <c r="F76" s="7">
        <v>67356</v>
      </c>
      <c r="G76" s="8">
        <f>+E76*H76</f>
        <v>12797.64</v>
      </c>
      <c r="H76" s="42">
        <f>+F76*D76</f>
        <v>67356</v>
      </c>
      <c r="J76" s="11">
        <v>51715</v>
      </c>
      <c r="K76" s="11">
        <f t="shared" si="1"/>
        <v>54352.464999999997</v>
      </c>
      <c r="L76" s="11">
        <v>110900</v>
      </c>
    </row>
    <row r="77" spans="1:12" x14ac:dyDescent="0.3">
      <c r="A77" s="4" t="s">
        <v>139</v>
      </c>
      <c r="B77" s="5" t="s">
        <v>140</v>
      </c>
      <c r="C77" s="6" t="s">
        <v>25</v>
      </c>
      <c r="D77" s="40">
        <v>1</v>
      </c>
      <c r="E77" s="41">
        <v>0.19</v>
      </c>
      <c r="F77" s="7">
        <v>102944</v>
      </c>
      <c r="G77" s="8">
        <f>+E77*H77</f>
        <v>19559.36</v>
      </c>
      <c r="H77" s="42">
        <f>+F77*D77</f>
        <v>102944</v>
      </c>
      <c r="J77" s="11">
        <v>56484</v>
      </c>
      <c r="K77" s="11">
        <f t="shared" si="1"/>
        <v>59364.683999999994</v>
      </c>
      <c r="L77" s="11">
        <v>49900</v>
      </c>
    </row>
    <row r="78" spans="1:12" x14ac:dyDescent="0.3">
      <c r="A78" s="4" t="s">
        <v>141</v>
      </c>
      <c r="B78" s="5" t="s">
        <v>140</v>
      </c>
      <c r="C78" s="6" t="s">
        <v>126</v>
      </c>
      <c r="D78" s="40">
        <v>1</v>
      </c>
      <c r="E78" s="41">
        <v>0.19</v>
      </c>
      <c r="F78" s="7">
        <v>74314</v>
      </c>
      <c r="G78" s="8">
        <f>+E78*H78</f>
        <v>14119.66</v>
      </c>
      <c r="H78" s="42">
        <f>+F78*D78</f>
        <v>74314</v>
      </c>
      <c r="J78" s="11">
        <v>61280</v>
      </c>
      <c r="K78" s="11">
        <f t="shared" si="1"/>
        <v>64405.279999999999</v>
      </c>
      <c r="L78" s="11">
        <v>110900</v>
      </c>
    </row>
    <row r="79" spans="1:12" x14ac:dyDescent="0.3">
      <c r="A79" s="4" t="s">
        <v>142</v>
      </c>
      <c r="B79" s="5" t="s">
        <v>143</v>
      </c>
      <c r="C79" s="6" t="s">
        <v>25</v>
      </c>
      <c r="D79" s="40">
        <v>1</v>
      </c>
      <c r="E79" s="41">
        <v>0.19</v>
      </c>
      <c r="F79" s="7">
        <v>84897</v>
      </c>
      <c r="G79" s="8">
        <f>+E79*H79</f>
        <v>16130.43</v>
      </c>
      <c r="H79" s="42">
        <f>+F79*D79</f>
        <v>84897</v>
      </c>
      <c r="J79" s="11">
        <v>45358</v>
      </c>
      <c r="K79" s="11">
        <f t="shared" si="1"/>
        <v>47671.257999999994</v>
      </c>
      <c r="L79" s="11">
        <v>49900</v>
      </c>
    </row>
    <row r="80" spans="1:12" x14ac:dyDescent="0.3">
      <c r="A80" s="4" t="s">
        <v>144</v>
      </c>
      <c r="B80" s="5" t="s">
        <v>143</v>
      </c>
      <c r="C80" s="6" t="s">
        <v>126</v>
      </c>
      <c r="D80" s="40">
        <v>1</v>
      </c>
      <c r="E80" s="41">
        <v>0.19</v>
      </c>
      <c r="F80" s="7">
        <v>66662</v>
      </c>
      <c r="G80" s="8">
        <f>+E80*H80</f>
        <v>12665.78</v>
      </c>
      <c r="H80" s="42">
        <f>+F80*D80</f>
        <v>66662</v>
      </c>
      <c r="J80" s="11">
        <v>49791</v>
      </c>
      <c r="K80" s="11">
        <f t="shared" si="1"/>
        <v>52330.341</v>
      </c>
      <c r="L80" s="11">
        <v>110900</v>
      </c>
    </row>
    <row r="81" spans="1:12" x14ac:dyDescent="0.3">
      <c r="A81" s="4" t="s">
        <v>145</v>
      </c>
      <c r="B81" s="5" t="s">
        <v>146</v>
      </c>
      <c r="C81" s="6" t="s">
        <v>25</v>
      </c>
      <c r="D81" s="40">
        <v>1</v>
      </c>
      <c r="E81" s="41">
        <v>0.19</v>
      </c>
      <c r="F81" s="7">
        <v>84897</v>
      </c>
      <c r="G81" s="8">
        <f>+E81*H81</f>
        <v>16130.43</v>
      </c>
      <c r="H81" s="42">
        <f>+F81*D81</f>
        <v>84897</v>
      </c>
      <c r="J81" s="11">
        <v>45358</v>
      </c>
      <c r="K81" s="11">
        <f t="shared" si="1"/>
        <v>47671.257999999994</v>
      </c>
      <c r="L81" s="11">
        <v>49900</v>
      </c>
    </row>
    <row r="82" spans="1:12" x14ac:dyDescent="0.3">
      <c r="A82" s="4" t="s">
        <v>147</v>
      </c>
      <c r="B82" s="5" t="s">
        <v>146</v>
      </c>
      <c r="C82" s="6" t="s">
        <v>126</v>
      </c>
      <c r="D82" s="40">
        <v>1</v>
      </c>
      <c r="E82" s="41">
        <v>0.19</v>
      </c>
      <c r="F82" s="7">
        <v>66662</v>
      </c>
      <c r="G82" s="8">
        <f>+E82*H82</f>
        <v>12665.78</v>
      </c>
      <c r="H82" s="42">
        <f>+F82*D82</f>
        <v>66662</v>
      </c>
      <c r="J82" s="11">
        <v>49791</v>
      </c>
      <c r="K82" s="11">
        <f t="shared" si="1"/>
        <v>52330.341</v>
      </c>
      <c r="L82" s="11">
        <v>110900</v>
      </c>
    </row>
    <row r="83" spans="1:12" x14ac:dyDescent="0.3">
      <c r="A83" s="4" t="s">
        <v>148</v>
      </c>
      <c r="B83" s="5" t="s">
        <v>149</v>
      </c>
      <c r="C83" s="6" t="s">
        <v>25</v>
      </c>
      <c r="D83" s="40">
        <v>1</v>
      </c>
      <c r="E83" s="41">
        <v>0.19</v>
      </c>
      <c r="F83" s="7">
        <v>84897</v>
      </c>
      <c r="G83" s="8">
        <f>+E83*H83</f>
        <v>16130.43</v>
      </c>
      <c r="H83" s="42">
        <f>+F83*D83</f>
        <v>84897</v>
      </c>
      <c r="J83" s="11">
        <v>45358</v>
      </c>
      <c r="K83" s="11">
        <f t="shared" si="1"/>
        <v>47671.257999999994</v>
      </c>
      <c r="L83" s="11">
        <v>49900</v>
      </c>
    </row>
    <row r="84" spans="1:12" x14ac:dyDescent="0.3">
      <c r="A84" s="4" t="s">
        <v>150</v>
      </c>
      <c r="B84" s="5" t="s">
        <v>149</v>
      </c>
      <c r="C84" s="6" t="s">
        <v>126</v>
      </c>
      <c r="D84" s="40">
        <v>1</v>
      </c>
      <c r="E84" s="41">
        <v>0.19</v>
      </c>
      <c r="F84" s="7">
        <v>66662</v>
      </c>
      <c r="G84" s="8">
        <f>+E84*H84</f>
        <v>12665.78</v>
      </c>
      <c r="H84" s="42">
        <f>+F84*D84</f>
        <v>66662</v>
      </c>
      <c r="J84" s="11">
        <v>49791</v>
      </c>
      <c r="K84" s="11">
        <f t="shared" si="1"/>
        <v>52330.341</v>
      </c>
      <c r="L84" s="11">
        <v>110900</v>
      </c>
    </row>
    <row r="85" spans="1:12" x14ac:dyDescent="0.3">
      <c r="A85" s="4" t="s">
        <v>151</v>
      </c>
      <c r="B85" s="5" t="s">
        <v>152</v>
      </c>
      <c r="C85" s="6" t="s">
        <v>25</v>
      </c>
      <c r="D85" s="40">
        <v>1</v>
      </c>
      <c r="E85" s="41">
        <v>0.19</v>
      </c>
      <c r="F85" s="7">
        <v>84815</v>
      </c>
      <c r="G85" s="8">
        <f>+E85*H85</f>
        <v>16114.85</v>
      </c>
      <c r="H85" s="42">
        <f>+F85*D85</f>
        <v>84815</v>
      </c>
      <c r="J85" s="11">
        <v>45129</v>
      </c>
      <c r="K85" s="11">
        <f t="shared" si="1"/>
        <v>47430.578999999998</v>
      </c>
      <c r="L85" s="11">
        <v>49900</v>
      </c>
    </row>
    <row r="86" spans="1:12" x14ac:dyDescent="0.3">
      <c r="A86" s="4" t="s">
        <v>153</v>
      </c>
      <c r="B86" s="5" t="s">
        <v>152</v>
      </c>
      <c r="C86" s="6" t="s">
        <v>126</v>
      </c>
      <c r="D86" s="40">
        <v>1</v>
      </c>
      <c r="E86" s="41">
        <v>0.19</v>
      </c>
      <c r="F86" s="7">
        <v>66893</v>
      </c>
      <c r="G86" s="8">
        <f>+E86*H86</f>
        <v>12709.67</v>
      </c>
      <c r="H86" s="42">
        <f>+F86*D86</f>
        <v>66893</v>
      </c>
      <c r="J86" s="11">
        <v>50432</v>
      </c>
      <c r="K86" s="11">
        <f t="shared" si="1"/>
        <v>53004.031999999999</v>
      </c>
      <c r="L86" s="11">
        <v>110900</v>
      </c>
    </row>
    <row r="87" spans="1:12" x14ac:dyDescent="0.3">
      <c r="A87" s="4" t="s">
        <v>154</v>
      </c>
      <c r="B87" s="5" t="s">
        <v>155</v>
      </c>
      <c r="C87" s="6" t="s">
        <v>25</v>
      </c>
      <c r="D87" s="40">
        <v>1</v>
      </c>
      <c r="E87" s="41">
        <v>0.19</v>
      </c>
      <c r="F87" s="7">
        <v>84815</v>
      </c>
      <c r="G87" s="8">
        <f>+E87*H87</f>
        <v>16114.85</v>
      </c>
      <c r="H87" s="42">
        <f>+F87*D87</f>
        <v>84815</v>
      </c>
      <c r="J87" s="11">
        <v>45129</v>
      </c>
      <c r="K87" s="11">
        <f t="shared" si="1"/>
        <v>47430.578999999998</v>
      </c>
      <c r="L87" s="11">
        <v>49900</v>
      </c>
    </row>
    <row r="88" spans="1:12" x14ac:dyDescent="0.3">
      <c r="A88" s="4" t="s">
        <v>156</v>
      </c>
      <c r="B88" s="5" t="s">
        <v>155</v>
      </c>
      <c r="C88" s="6" t="s">
        <v>126</v>
      </c>
      <c r="D88" s="40">
        <v>1</v>
      </c>
      <c r="E88" s="41">
        <v>0.19</v>
      </c>
      <c r="F88" s="7">
        <v>66893</v>
      </c>
      <c r="G88" s="8">
        <f>+E88*H88</f>
        <v>12709.67</v>
      </c>
      <c r="H88" s="42">
        <f>+F88*D88</f>
        <v>66893</v>
      </c>
      <c r="J88" s="11">
        <v>50432</v>
      </c>
      <c r="K88" s="11">
        <f t="shared" si="1"/>
        <v>53004.031999999999</v>
      </c>
      <c r="L88" s="11">
        <v>110900</v>
      </c>
    </row>
    <row r="89" spans="1:12" x14ac:dyDescent="0.3">
      <c r="A89" s="4" t="s">
        <v>157</v>
      </c>
      <c r="B89" s="5" t="s">
        <v>158</v>
      </c>
      <c r="C89" s="6" t="s">
        <v>25</v>
      </c>
      <c r="D89" s="40">
        <v>1</v>
      </c>
      <c r="E89" s="41">
        <v>0.19</v>
      </c>
      <c r="F89" s="7">
        <v>84815</v>
      </c>
      <c r="G89" s="8">
        <f>+E89*H89</f>
        <v>16114.85</v>
      </c>
      <c r="H89" s="42">
        <f>+F89*D89</f>
        <v>84815</v>
      </c>
      <c r="J89" s="11">
        <v>45129</v>
      </c>
      <c r="K89" s="11">
        <f t="shared" si="1"/>
        <v>47430.578999999998</v>
      </c>
      <c r="L89" s="11">
        <v>49900</v>
      </c>
    </row>
    <row r="90" spans="1:12" x14ac:dyDescent="0.3">
      <c r="A90" s="4" t="s">
        <v>159</v>
      </c>
      <c r="B90" s="5" t="s">
        <v>158</v>
      </c>
      <c r="C90" s="6" t="s">
        <v>126</v>
      </c>
      <c r="D90" s="40">
        <v>1</v>
      </c>
      <c r="E90" s="41">
        <v>0.19</v>
      </c>
      <c r="F90" s="7">
        <v>66893</v>
      </c>
      <c r="G90" s="8">
        <f>+E90*H90</f>
        <v>12709.67</v>
      </c>
      <c r="H90" s="42">
        <f>+F90*D90</f>
        <v>66893</v>
      </c>
      <c r="J90" s="11">
        <v>50432</v>
      </c>
      <c r="K90" s="11">
        <f t="shared" si="1"/>
        <v>53004.031999999999</v>
      </c>
      <c r="L90" s="11">
        <v>110900</v>
      </c>
    </row>
    <row r="91" spans="1:12" x14ac:dyDescent="0.3">
      <c r="A91" s="4" t="s">
        <v>160</v>
      </c>
      <c r="B91" s="5" t="s">
        <v>161</v>
      </c>
      <c r="C91" s="6" t="s">
        <v>25</v>
      </c>
      <c r="D91" s="40">
        <v>1</v>
      </c>
      <c r="E91" s="41">
        <v>0.19</v>
      </c>
      <c r="F91" s="7">
        <v>84815</v>
      </c>
      <c r="G91" s="8">
        <f>+E91*H91</f>
        <v>16114.85</v>
      </c>
      <c r="H91" s="42">
        <f>+F91*D91</f>
        <v>84815</v>
      </c>
      <c r="J91" s="11">
        <v>45129</v>
      </c>
      <c r="K91" s="11">
        <f t="shared" si="1"/>
        <v>47430.578999999998</v>
      </c>
      <c r="L91" s="11">
        <v>49900</v>
      </c>
    </row>
    <row r="92" spans="1:12" x14ac:dyDescent="0.3">
      <c r="A92" s="4" t="s">
        <v>162</v>
      </c>
      <c r="B92" s="5" t="s">
        <v>161</v>
      </c>
      <c r="C92" s="6" t="s">
        <v>126</v>
      </c>
      <c r="D92" s="40">
        <v>1</v>
      </c>
      <c r="E92" s="41">
        <v>0.19</v>
      </c>
      <c r="F92" s="7">
        <v>66893</v>
      </c>
      <c r="G92" s="8">
        <f>+E92*H92</f>
        <v>12709.67</v>
      </c>
      <c r="H92" s="42">
        <f>+F92*D92</f>
        <v>66893</v>
      </c>
      <c r="J92" s="11">
        <v>50432</v>
      </c>
      <c r="K92" s="11">
        <f t="shared" si="1"/>
        <v>53004.031999999999</v>
      </c>
      <c r="L92" s="11">
        <v>110900</v>
      </c>
    </row>
    <row r="93" spans="1:12" x14ac:dyDescent="0.3">
      <c r="A93" s="4" t="s">
        <v>163</v>
      </c>
      <c r="B93" s="5" t="s">
        <v>164</v>
      </c>
      <c r="C93" s="6" t="s">
        <v>25</v>
      </c>
      <c r="D93" s="40">
        <v>1</v>
      </c>
      <c r="E93" s="41">
        <v>0.19</v>
      </c>
      <c r="F93" s="7">
        <v>84815</v>
      </c>
      <c r="G93" s="8">
        <f>+E93*H93</f>
        <v>16114.85</v>
      </c>
      <c r="H93" s="42">
        <f>+F93*D93</f>
        <v>84815</v>
      </c>
      <c r="J93" s="11">
        <v>45129</v>
      </c>
      <c r="K93" s="11">
        <f t="shared" si="1"/>
        <v>47430.578999999998</v>
      </c>
      <c r="L93" s="11">
        <v>49900</v>
      </c>
    </row>
    <row r="94" spans="1:12" x14ac:dyDescent="0.3">
      <c r="A94" s="4" t="s">
        <v>165</v>
      </c>
      <c r="B94" s="5" t="s">
        <v>164</v>
      </c>
      <c r="C94" s="6" t="s">
        <v>126</v>
      </c>
      <c r="D94" s="40">
        <v>1</v>
      </c>
      <c r="E94" s="41">
        <v>0.19</v>
      </c>
      <c r="F94" s="7">
        <v>66893</v>
      </c>
      <c r="G94" s="8">
        <f>+E94*H94</f>
        <v>12709.67</v>
      </c>
      <c r="H94" s="42">
        <f>+F94*D94</f>
        <v>66893</v>
      </c>
      <c r="J94" s="11">
        <v>50432</v>
      </c>
      <c r="K94" s="11">
        <f t="shared" si="1"/>
        <v>53004.031999999999</v>
      </c>
      <c r="L94" s="11">
        <v>110900</v>
      </c>
    </row>
    <row r="95" spans="1:12" x14ac:dyDescent="0.3">
      <c r="A95" s="4" t="s">
        <v>166</v>
      </c>
      <c r="B95" s="5" t="s">
        <v>167</v>
      </c>
      <c r="C95" s="6" t="s">
        <v>16</v>
      </c>
      <c r="D95" s="40">
        <v>1</v>
      </c>
      <c r="E95" s="41">
        <v>0.19</v>
      </c>
      <c r="F95" s="7">
        <v>111210</v>
      </c>
      <c r="G95" s="8">
        <f>+E95*H95</f>
        <v>21129.9</v>
      </c>
      <c r="H95" s="42">
        <f>+F95*D95</f>
        <v>111210</v>
      </c>
      <c r="J95" s="11">
        <v>76035</v>
      </c>
      <c r="K95" s="11">
        <f t="shared" si="1"/>
        <v>79912.784999999989</v>
      </c>
      <c r="L95" s="11">
        <v>110900</v>
      </c>
    </row>
    <row r="96" spans="1:12" x14ac:dyDescent="0.3">
      <c r="A96" s="4" t="s">
        <v>168</v>
      </c>
      <c r="B96" s="5" t="s">
        <v>169</v>
      </c>
      <c r="C96" s="6" t="s">
        <v>25</v>
      </c>
      <c r="D96" s="40">
        <v>1</v>
      </c>
      <c r="E96" s="41">
        <v>0.19</v>
      </c>
      <c r="F96" s="7">
        <v>84815</v>
      </c>
      <c r="G96" s="8">
        <f>+E96*H96</f>
        <v>16114.85</v>
      </c>
      <c r="H96" s="42">
        <f>+F96*D96</f>
        <v>84815</v>
      </c>
      <c r="J96" s="11">
        <v>45129</v>
      </c>
      <c r="K96" s="11">
        <f t="shared" si="1"/>
        <v>47430.578999999998</v>
      </c>
      <c r="L96" s="11">
        <v>49900</v>
      </c>
    </row>
    <row r="97" spans="1:12" x14ac:dyDescent="0.3">
      <c r="A97" s="4" t="s">
        <v>170</v>
      </c>
      <c r="B97" s="5" t="s">
        <v>169</v>
      </c>
      <c r="C97" s="6" t="s">
        <v>126</v>
      </c>
      <c r="D97" s="40">
        <v>1</v>
      </c>
      <c r="E97" s="41">
        <v>0.19</v>
      </c>
      <c r="F97" s="7">
        <v>66893</v>
      </c>
      <c r="G97" s="8">
        <f>+E97*H97</f>
        <v>12709.67</v>
      </c>
      <c r="H97" s="42">
        <f>+F97*D97</f>
        <v>66893</v>
      </c>
      <c r="J97" s="11">
        <v>50432</v>
      </c>
      <c r="K97" s="11">
        <f t="shared" si="1"/>
        <v>53004.031999999999</v>
      </c>
      <c r="L97" s="11">
        <v>110900</v>
      </c>
    </row>
    <row r="98" spans="1:12" x14ac:dyDescent="0.3">
      <c r="A98" s="4" t="s">
        <v>171</v>
      </c>
      <c r="B98" s="5" t="s">
        <v>172</v>
      </c>
      <c r="C98" s="6" t="s">
        <v>25</v>
      </c>
      <c r="D98" s="40">
        <v>1</v>
      </c>
      <c r="E98" s="41">
        <v>0.19</v>
      </c>
      <c r="F98" s="7">
        <v>84815</v>
      </c>
      <c r="G98" s="8">
        <f>+E98*H98</f>
        <v>16114.85</v>
      </c>
      <c r="H98" s="42">
        <f>+F98*D98</f>
        <v>84815</v>
      </c>
      <c r="J98" s="11">
        <v>45129</v>
      </c>
      <c r="K98" s="11">
        <f t="shared" si="1"/>
        <v>47430.578999999998</v>
      </c>
      <c r="L98" s="11">
        <v>49900</v>
      </c>
    </row>
    <row r="99" spans="1:12" x14ac:dyDescent="0.3">
      <c r="A99" s="4" t="s">
        <v>173</v>
      </c>
      <c r="B99" s="5" t="s">
        <v>172</v>
      </c>
      <c r="C99" s="6" t="s">
        <v>126</v>
      </c>
      <c r="D99" s="40">
        <v>1</v>
      </c>
      <c r="E99" s="41">
        <v>0.19</v>
      </c>
      <c r="F99" s="7">
        <v>66893</v>
      </c>
      <c r="G99" s="8">
        <f>+E99*H99</f>
        <v>12709.67</v>
      </c>
      <c r="H99" s="42">
        <f>+F99*D99</f>
        <v>66893</v>
      </c>
      <c r="J99" s="11">
        <v>50432</v>
      </c>
      <c r="K99" s="11">
        <f t="shared" si="1"/>
        <v>53004.031999999999</v>
      </c>
      <c r="L99" s="11">
        <v>110900</v>
      </c>
    </row>
    <row r="100" spans="1:12" ht="33" x14ac:dyDescent="0.3">
      <c r="A100" s="4" t="s">
        <v>174</v>
      </c>
      <c r="B100" s="5" t="s">
        <v>175</v>
      </c>
      <c r="C100" s="6" t="s">
        <v>25</v>
      </c>
      <c r="D100" s="40">
        <v>1</v>
      </c>
      <c r="E100" s="41">
        <v>0.19</v>
      </c>
      <c r="F100" s="7">
        <v>73086</v>
      </c>
      <c r="G100" s="8">
        <f>+E100*H100</f>
        <v>13886.34</v>
      </c>
      <c r="H100" s="42">
        <f>+F100*D100</f>
        <v>73086</v>
      </c>
      <c r="J100" s="11">
        <v>91297</v>
      </c>
      <c r="K100" s="11">
        <f t="shared" si="1"/>
        <v>95953.146999999997</v>
      </c>
      <c r="L100" s="11"/>
    </row>
    <row r="101" spans="1:12" ht="49.5" x14ac:dyDescent="0.3">
      <c r="A101" s="4" t="s">
        <v>176</v>
      </c>
      <c r="B101" s="5" t="s">
        <v>177</v>
      </c>
      <c r="C101" s="6" t="s">
        <v>16</v>
      </c>
      <c r="D101" s="40">
        <v>1</v>
      </c>
      <c r="E101" s="41">
        <v>0.19</v>
      </c>
      <c r="F101" s="7">
        <v>142261</v>
      </c>
      <c r="G101" s="8">
        <f>+E101*H101</f>
        <v>27029.59</v>
      </c>
      <c r="H101" s="42">
        <f>+F101*D101</f>
        <v>142261</v>
      </c>
      <c r="J101" s="11">
        <v>235169</v>
      </c>
      <c r="K101" s="11">
        <f t="shared" si="1"/>
        <v>247162.61899999998</v>
      </c>
      <c r="L101" s="11"/>
    </row>
    <row r="102" spans="1:12" ht="33" x14ac:dyDescent="0.3">
      <c r="A102" s="4" t="s">
        <v>178</v>
      </c>
      <c r="B102" s="5" t="s">
        <v>179</v>
      </c>
      <c r="C102" s="6" t="s">
        <v>25</v>
      </c>
      <c r="D102" s="40">
        <v>1</v>
      </c>
      <c r="E102" s="41">
        <v>0.19</v>
      </c>
      <c r="F102" s="7">
        <v>149964</v>
      </c>
      <c r="G102" s="8">
        <f>+E102*H102</f>
        <v>28493.16</v>
      </c>
      <c r="H102" s="42">
        <f>+F102*D102</f>
        <v>149964</v>
      </c>
      <c r="J102" s="11">
        <v>128146</v>
      </c>
      <c r="K102" s="11">
        <f t="shared" si="1"/>
        <v>134681.446</v>
      </c>
      <c r="L102" s="11"/>
    </row>
    <row r="103" spans="1:12" ht="33" x14ac:dyDescent="0.3">
      <c r="A103" s="4" t="s">
        <v>180</v>
      </c>
      <c r="B103" s="5" t="s">
        <v>181</v>
      </c>
      <c r="C103" s="6" t="s">
        <v>16</v>
      </c>
      <c r="D103" s="40">
        <v>1</v>
      </c>
      <c r="E103" s="41">
        <v>0.19</v>
      </c>
      <c r="F103" s="7">
        <v>152973</v>
      </c>
      <c r="G103" s="8">
        <f>+E103*H103</f>
        <v>29064.87</v>
      </c>
      <c r="H103" s="42">
        <f>+F103*D103</f>
        <v>152973</v>
      </c>
      <c r="J103" s="11">
        <v>257448</v>
      </c>
      <c r="K103" s="11">
        <f t="shared" si="1"/>
        <v>270577.848</v>
      </c>
      <c r="L103" s="11"/>
    </row>
    <row r="104" spans="1:12" ht="49.5" x14ac:dyDescent="0.3">
      <c r="A104" s="4" t="s">
        <v>182</v>
      </c>
      <c r="B104" s="5" t="s">
        <v>183</v>
      </c>
      <c r="C104" s="6" t="s">
        <v>16</v>
      </c>
      <c r="D104" s="40">
        <v>1</v>
      </c>
      <c r="E104" s="41">
        <v>0.19</v>
      </c>
      <c r="F104" s="7">
        <v>198736</v>
      </c>
      <c r="G104" s="8">
        <f>+E104*H104</f>
        <v>37759.840000000004</v>
      </c>
      <c r="H104" s="42">
        <f>+F104*D104</f>
        <v>198736</v>
      </c>
      <c r="J104" s="11">
        <v>229583</v>
      </c>
      <c r="K104" s="11">
        <f t="shared" si="1"/>
        <v>241291.73299999998</v>
      </c>
      <c r="L104" s="11"/>
    </row>
    <row r="105" spans="1:12" ht="33" x14ac:dyDescent="0.3">
      <c r="A105" s="4" t="s">
        <v>184</v>
      </c>
      <c r="B105" s="5" t="s">
        <v>185</v>
      </c>
      <c r="C105" s="6" t="s">
        <v>16</v>
      </c>
      <c r="D105" s="40">
        <v>1</v>
      </c>
      <c r="E105" s="41">
        <v>0.19</v>
      </c>
      <c r="F105" s="7">
        <v>230215</v>
      </c>
      <c r="G105" s="8">
        <f>+E105*H105</f>
        <v>43740.85</v>
      </c>
      <c r="H105" s="42">
        <f>+F105*D105</f>
        <v>230215</v>
      </c>
      <c r="J105" s="11">
        <v>295053</v>
      </c>
      <c r="K105" s="11">
        <f t="shared" si="1"/>
        <v>310100.70299999998</v>
      </c>
      <c r="L105" s="11"/>
    </row>
    <row r="106" spans="1:12" ht="33" x14ac:dyDescent="0.3">
      <c r="A106" s="4" t="s">
        <v>186</v>
      </c>
      <c r="B106" s="5" t="s">
        <v>187</v>
      </c>
      <c r="C106" s="6" t="s">
        <v>16</v>
      </c>
      <c r="D106" s="40">
        <v>1</v>
      </c>
      <c r="E106" s="41">
        <v>0.19</v>
      </c>
      <c r="F106" s="7">
        <v>154159</v>
      </c>
      <c r="G106" s="8">
        <f>+E106*H106</f>
        <v>29290.21</v>
      </c>
      <c r="H106" s="42">
        <f>+F106*D106</f>
        <v>154159</v>
      </c>
      <c r="J106" s="11">
        <v>136871</v>
      </c>
      <c r="K106" s="11">
        <f t="shared" si="1"/>
        <v>143851.421</v>
      </c>
      <c r="L106" s="11"/>
    </row>
    <row r="107" spans="1:12" ht="49.5" x14ac:dyDescent="0.3">
      <c r="A107" s="4" t="s">
        <v>188</v>
      </c>
      <c r="B107" s="5" t="s">
        <v>189</v>
      </c>
      <c r="C107" s="6" t="s">
        <v>25</v>
      </c>
      <c r="D107" s="40">
        <v>1</v>
      </c>
      <c r="E107" s="41">
        <v>0.19</v>
      </c>
      <c r="F107" s="7">
        <v>159522</v>
      </c>
      <c r="G107" s="8">
        <f>+E107*H107</f>
        <v>30309.18</v>
      </c>
      <c r="H107" s="42">
        <f>+F107*D107</f>
        <v>159522</v>
      </c>
      <c r="J107" s="11">
        <v>148025</v>
      </c>
      <c r="K107" s="11">
        <f t="shared" si="1"/>
        <v>155574.27499999999</v>
      </c>
      <c r="L107" s="11"/>
    </row>
    <row r="108" spans="1:12" ht="33" x14ac:dyDescent="0.3">
      <c r="A108" s="4" t="s">
        <v>190</v>
      </c>
      <c r="B108" s="5" t="s">
        <v>191</v>
      </c>
      <c r="C108" s="6" t="s">
        <v>16</v>
      </c>
      <c r="D108" s="40">
        <v>1</v>
      </c>
      <c r="E108" s="41">
        <v>0.19</v>
      </c>
      <c r="F108" s="7">
        <v>224359</v>
      </c>
      <c r="G108" s="8">
        <f>+E108*H108</f>
        <v>42628.21</v>
      </c>
      <c r="H108" s="42">
        <f>+F108*D108</f>
        <v>224359</v>
      </c>
      <c r="J108" s="11">
        <v>282874</v>
      </c>
      <c r="K108" s="11">
        <f t="shared" si="1"/>
        <v>297300.57399999996</v>
      </c>
      <c r="L108" s="11"/>
    </row>
    <row r="109" spans="1:12" x14ac:dyDescent="0.3">
      <c r="A109" s="4" t="s">
        <v>192</v>
      </c>
      <c r="B109" s="5" t="s">
        <v>193</v>
      </c>
      <c r="C109" s="6" t="s">
        <v>25</v>
      </c>
      <c r="D109" s="40">
        <v>1</v>
      </c>
      <c r="E109" s="41">
        <v>0.19</v>
      </c>
      <c r="F109" s="7">
        <v>104904</v>
      </c>
      <c r="G109" s="8">
        <f>+E109*H109</f>
        <v>19931.760000000002</v>
      </c>
      <c r="H109" s="42">
        <f>+F109*D109</f>
        <v>104904</v>
      </c>
      <c r="J109" s="11">
        <v>58027</v>
      </c>
      <c r="K109" s="11">
        <f t="shared" si="1"/>
        <v>60986.376999999993</v>
      </c>
      <c r="L109" s="11">
        <v>49900</v>
      </c>
    </row>
    <row r="110" spans="1:12" x14ac:dyDescent="0.3">
      <c r="A110" s="4" t="s">
        <v>194</v>
      </c>
      <c r="B110" s="5" t="s">
        <v>193</v>
      </c>
      <c r="C110" s="6" t="s">
        <v>126</v>
      </c>
      <c r="D110" s="40">
        <v>1</v>
      </c>
      <c r="E110" s="41">
        <v>0.19</v>
      </c>
      <c r="F110" s="7">
        <v>76278</v>
      </c>
      <c r="G110" s="8">
        <f>+E110*H110</f>
        <v>14492.82</v>
      </c>
      <c r="H110" s="42">
        <f>+F110*D110</f>
        <v>76278</v>
      </c>
      <c r="J110" s="11">
        <v>63396</v>
      </c>
      <c r="K110" s="11">
        <f t="shared" si="1"/>
        <v>66629.195999999996</v>
      </c>
      <c r="L110" s="11">
        <v>112900</v>
      </c>
    </row>
    <row r="111" spans="1:12" x14ac:dyDescent="0.3">
      <c r="A111" s="4" t="s">
        <v>195</v>
      </c>
      <c r="B111" s="5" t="s">
        <v>196</v>
      </c>
      <c r="C111" s="6" t="s">
        <v>25</v>
      </c>
      <c r="D111" s="40">
        <v>1</v>
      </c>
      <c r="E111" s="41">
        <v>0.19</v>
      </c>
      <c r="F111" s="7">
        <v>118173</v>
      </c>
      <c r="G111" s="8">
        <f>+E111*H111</f>
        <v>22452.87</v>
      </c>
      <c r="H111" s="42">
        <f>+F111*D111</f>
        <v>118173</v>
      </c>
      <c r="J111" s="11">
        <v>65637</v>
      </c>
      <c r="K111" s="11">
        <f t="shared" si="1"/>
        <v>68984.486999999994</v>
      </c>
      <c r="L111" s="11">
        <v>49900</v>
      </c>
    </row>
    <row r="112" spans="1:12" x14ac:dyDescent="0.3">
      <c r="A112" s="4" t="s">
        <v>197</v>
      </c>
      <c r="B112" s="5" t="s">
        <v>196</v>
      </c>
      <c r="C112" s="6" t="s">
        <v>126</v>
      </c>
      <c r="D112" s="40">
        <v>1</v>
      </c>
      <c r="E112" s="41">
        <v>0.19</v>
      </c>
      <c r="F112" s="7">
        <v>146733</v>
      </c>
      <c r="G112" s="8">
        <f>+E112*H112</f>
        <v>27879.27</v>
      </c>
      <c r="H112" s="42">
        <f>+F112*D112</f>
        <v>146733</v>
      </c>
      <c r="J112" s="11">
        <v>101159</v>
      </c>
      <c r="K112" s="11">
        <f t="shared" si="1"/>
        <v>106318.109</v>
      </c>
      <c r="L112" s="11">
        <v>112900</v>
      </c>
    </row>
    <row r="113" spans="1:12" x14ac:dyDescent="0.3">
      <c r="A113" s="4" t="s">
        <v>198</v>
      </c>
      <c r="B113" s="5" t="s">
        <v>199</v>
      </c>
      <c r="C113" s="6" t="s">
        <v>25</v>
      </c>
      <c r="D113" s="40">
        <v>1</v>
      </c>
      <c r="E113" s="41">
        <v>0.19</v>
      </c>
      <c r="F113" s="7">
        <v>54096</v>
      </c>
      <c r="G113" s="8">
        <f>+E113*H113</f>
        <v>10278.24</v>
      </c>
      <c r="H113" s="42">
        <f>+F113*D113</f>
        <v>54096</v>
      </c>
      <c r="J113" s="11">
        <v>35831</v>
      </c>
      <c r="K113" s="11">
        <f t="shared" si="1"/>
        <v>37658.381000000001</v>
      </c>
      <c r="L113" s="11">
        <v>49900</v>
      </c>
    </row>
    <row r="114" spans="1:12" x14ac:dyDescent="0.3">
      <c r="A114" s="4" t="s">
        <v>200</v>
      </c>
      <c r="B114" s="5" t="s">
        <v>199</v>
      </c>
      <c r="C114" s="6" t="s">
        <v>126</v>
      </c>
      <c r="D114" s="40">
        <v>1</v>
      </c>
      <c r="E114" s="41">
        <v>0.19</v>
      </c>
      <c r="F114" s="7">
        <v>146736</v>
      </c>
      <c r="G114" s="8">
        <f>+E114*H114</f>
        <v>27879.84</v>
      </c>
      <c r="H114" s="42">
        <f>+F114*D114</f>
        <v>146736</v>
      </c>
      <c r="J114" s="11">
        <v>101161</v>
      </c>
      <c r="K114" s="11">
        <f t="shared" si="1"/>
        <v>106320.211</v>
      </c>
      <c r="L114" s="11">
        <v>112900</v>
      </c>
    </row>
    <row r="115" spans="1:12" x14ac:dyDescent="0.3">
      <c r="A115" s="4" t="s">
        <v>201</v>
      </c>
      <c r="B115" s="5" t="s">
        <v>202</v>
      </c>
      <c r="C115" s="6" t="s">
        <v>25</v>
      </c>
      <c r="D115" s="40">
        <v>1</v>
      </c>
      <c r="E115" s="41">
        <v>0.19</v>
      </c>
      <c r="F115" s="7">
        <v>49467</v>
      </c>
      <c r="G115" s="8">
        <f>+E115*H115</f>
        <v>9398.73</v>
      </c>
      <c r="H115" s="42">
        <f>+F115*D115</f>
        <v>49467</v>
      </c>
      <c r="J115" s="11">
        <v>32724</v>
      </c>
      <c r="K115" s="11">
        <f t="shared" si="1"/>
        <v>34392.923999999999</v>
      </c>
      <c r="L115" s="11">
        <v>49900</v>
      </c>
    </row>
    <row r="116" spans="1:12" x14ac:dyDescent="0.3">
      <c r="A116" s="4" t="s">
        <v>203</v>
      </c>
      <c r="B116" s="5" t="s">
        <v>204</v>
      </c>
      <c r="C116" s="6" t="s">
        <v>25</v>
      </c>
      <c r="D116" s="40">
        <v>1</v>
      </c>
      <c r="E116" s="41">
        <v>0.19</v>
      </c>
      <c r="F116" s="7">
        <v>49168</v>
      </c>
      <c r="G116" s="8">
        <f>+E116*H116</f>
        <v>9341.92</v>
      </c>
      <c r="H116" s="42">
        <f>+F116*D116</f>
        <v>49168</v>
      </c>
      <c r="J116" s="11">
        <v>32005</v>
      </c>
      <c r="K116" s="11">
        <f t="shared" si="1"/>
        <v>33637.254999999997</v>
      </c>
      <c r="L116" s="11">
        <v>49900</v>
      </c>
    </row>
    <row r="117" spans="1:12" x14ac:dyDescent="0.3">
      <c r="A117" s="4" t="s">
        <v>205</v>
      </c>
      <c r="B117" s="5" t="s">
        <v>204</v>
      </c>
      <c r="C117" s="6" t="s">
        <v>126</v>
      </c>
      <c r="D117" s="40">
        <v>1</v>
      </c>
      <c r="E117" s="41">
        <v>0.19</v>
      </c>
      <c r="F117" s="7">
        <v>131924</v>
      </c>
      <c r="G117" s="8">
        <f>+E117*H117</f>
        <v>25065.56</v>
      </c>
      <c r="H117" s="42">
        <f>+F117*D117</f>
        <v>131924</v>
      </c>
      <c r="J117" s="11">
        <v>89280</v>
      </c>
      <c r="K117" s="11">
        <f t="shared" si="1"/>
        <v>93833.279999999999</v>
      </c>
      <c r="L117" s="11">
        <v>112900</v>
      </c>
    </row>
    <row r="118" spans="1:12" x14ac:dyDescent="0.3">
      <c r="A118" s="4" t="s">
        <v>206</v>
      </c>
      <c r="B118" s="5" t="s">
        <v>207</v>
      </c>
      <c r="C118" s="6" t="s">
        <v>25</v>
      </c>
      <c r="D118" s="40">
        <v>1</v>
      </c>
      <c r="E118" s="41">
        <v>0.19</v>
      </c>
      <c r="F118" s="7">
        <v>50120</v>
      </c>
      <c r="G118" s="8">
        <f>+E118*H118</f>
        <v>9522.7999999999993</v>
      </c>
      <c r="H118" s="42">
        <f>+F118*D118</f>
        <v>50120</v>
      </c>
      <c r="J118" s="11">
        <v>32304</v>
      </c>
      <c r="K118" s="11">
        <f t="shared" si="1"/>
        <v>33951.504000000001</v>
      </c>
      <c r="L118" s="11">
        <v>49900</v>
      </c>
    </row>
    <row r="119" spans="1:12" x14ac:dyDescent="0.3">
      <c r="A119" s="4" t="s">
        <v>208</v>
      </c>
      <c r="B119" s="5" t="s">
        <v>207</v>
      </c>
      <c r="C119" s="6" t="s">
        <v>126</v>
      </c>
      <c r="D119" s="40">
        <v>1</v>
      </c>
      <c r="E119" s="41">
        <v>0.19</v>
      </c>
      <c r="F119" s="7">
        <v>131924</v>
      </c>
      <c r="G119" s="8">
        <f>+E119*H119</f>
        <v>25065.56</v>
      </c>
      <c r="H119" s="42">
        <f>+F119*D119</f>
        <v>131924</v>
      </c>
      <c r="J119" s="11">
        <v>89280</v>
      </c>
      <c r="K119" s="11">
        <f t="shared" si="1"/>
        <v>93833.279999999999</v>
      </c>
      <c r="L119" s="11">
        <v>112900</v>
      </c>
    </row>
    <row r="120" spans="1:12" x14ac:dyDescent="0.3">
      <c r="A120" s="4" t="s">
        <v>209</v>
      </c>
      <c r="B120" s="5" t="s">
        <v>210</v>
      </c>
      <c r="C120" s="6" t="s">
        <v>25</v>
      </c>
      <c r="D120" s="40">
        <v>1</v>
      </c>
      <c r="E120" s="41">
        <v>0.19</v>
      </c>
      <c r="F120" s="7">
        <v>54301</v>
      </c>
      <c r="G120" s="8">
        <f>+E120*H120</f>
        <v>10317.19</v>
      </c>
      <c r="H120" s="42">
        <f>+F120*D120</f>
        <v>54301</v>
      </c>
      <c r="J120" s="11">
        <v>34867</v>
      </c>
      <c r="K120" s="11">
        <f t="shared" si="1"/>
        <v>36645.216999999997</v>
      </c>
      <c r="L120" s="11">
        <v>49900</v>
      </c>
    </row>
    <row r="121" spans="1:12" x14ac:dyDescent="0.3">
      <c r="A121" s="4" t="s">
        <v>211</v>
      </c>
      <c r="B121" s="5" t="s">
        <v>210</v>
      </c>
      <c r="C121" s="6" t="s">
        <v>126</v>
      </c>
      <c r="D121" s="40">
        <v>1</v>
      </c>
      <c r="E121" s="41">
        <v>0.19</v>
      </c>
      <c r="F121" s="7">
        <v>145207</v>
      </c>
      <c r="G121" s="8">
        <f>+E121*H121</f>
        <v>27589.33</v>
      </c>
      <c r="H121" s="42">
        <f>+F121*D121</f>
        <v>145207</v>
      </c>
      <c r="J121" s="11">
        <v>96929</v>
      </c>
      <c r="K121" s="11">
        <f t="shared" si="1"/>
        <v>101872.379</v>
      </c>
      <c r="L121" s="11">
        <v>112900</v>
      </c>
    </row>
    <row r="122" spans="1:12" x14ac:dyDescent="0.3">
      <c r="A122" s="4" t="s">
        <v>212</v>
      </c>
      <c r="B122" s="5" t="s">
        <v>213</v>
      </c>
      <c r="C122" s="6" t="s">
        <v>16</v>
      </c>
      <c r="D122" s="40">
        <v>1</v>
      </c>
      <c r="E122" s="41">
        <v>0.19</v>
      </c>
      <c r="F122" s="7">
        <v>131924</v>
      </c>
      <c r="G122" s="8">
        <f>+E122*H122</f>
        <v>25065.56</v>
      </c>
      <c r="H122" s="42">
        <f>+F122*D122</f>
        <v>131924</v>
      </c>
      <c r="J122" s="11">
        <v>89280</v>
      </c>
      <c r="K122" s="11">
        <f t="shared" si="1"/>
        <v>93833.279999999999</v>
      </c>
      <c r="L122" s="11">
        <v>112900</v>
      </c>
    </row>
    <row r="123" spans="1:12" x14ac:dyDescent="0.3">
      <c r="A123" s="4" t="s">
        <v>214</v>
      </c>
      <c r="B123" s="5" t="s">
        <v>215</v>
      </c>
      <c r="C123" s="6" t="s">
        <v>25</v>
      </c>
      <c r="D123" s="40">
        <v>1</v>
      </c>
      <c r="E123" s="41">
        <v>0.19</v>
      </c>
      <c r="F123" s="7">
        <v>49049</v>
      </c>
      <c r="G123" s="8">
        <f>+E123*H123</f>
        <v>9319.31</v>
      </c>
      <c r="H123" s="42">
        <f>+F123*D123</f>
        <v>49049</v>
      </c>
      <c r="J123" s="11">
        <v>31564</v>
      </c>
      <c r="K123" s="11">
        <f t="shared" si="1"/>
        <v>33173.763999999996</v>
      </c>
      <c r="L123" s="11">
        <v>49900</v>
      </c>
    </row>
    <row r="124" spans="1:12" x14ac:dyDescent="0.3">
      <c r="A124" s="4" t="s">
        <v>216</v>
      </c>
      <c r="B124" s="5" t="s">
        <v>215</v>
      </c>
      <c r="C124" s="6" t="s">
        <v>126</v>
      </c>
      <c r="D124" s="40">
        <v>1</v>
      </c>
      <c r="E124" s="41">
        <v>0.19</v>
      </c>
      <c r="F124" s="7">
        <v>144648</v>
      </c>
      <c r="G124" s="8">
        <f>+E124*H124</f>
        <v>27483.119999999999</v>
      </c>
      <c r="H124" s="42">
        <f>+F124*D124</f>
        <v>144648</v>
      </c>
      <c r="J124" s="11">
        <v>95199</v>
      </c>
      <c r="K124" s="11">
        <f t="shared" si="1"/>
        <v>100054.14899999999</v>
      </c>
      <c r="L124" s="11">
        <v>112900</v>
      </c>
    </row>
    <row r="125" spans="1:12" x14ac:dyDescent="0.3">
      <c r="A125" s="4" t="s">
        <v>217</v>
      </c>
      <c r="B125" s="5" t="s">
        <v>218</v>
      </c>
      <c r="C125" s="6" t="s">
        <v>25</v>
      </c>
      <c r="D125" s="40">
        <v>1</v>
      </c>
      <c r="E125" s="41">
        <v>0.19</v>
      </c>
      <c r="F125" s="7">
        <v>49150</v>
      </c>
      <c r="G125" s="8">
        <f>+E125*H125</f>
        <v>9338.5</v>
      </c>
      <c r="H125" s="42">
        <f>+F125*D125</f>
        <v>49150</v>
      </c>
      <c r="J125" s="11">
        <v>31852</v>
      </c>
      <c r="K125" s="11">
        <f t="shared" si="1"/>
        <v>33476.451999999997</v>
      </c>
      <c r="L125" s="11">
        <v>49900</v>
      </c>
    </row>
    <row r="126" spans="1:12" x14ac:dyDescent="0.3">
      <c r="A126" s="4" t="s">
        <v>219</v>
      </c>
      <c r="B126" s="5" t="s">
        <v>218</v>
      </c>
      <c r="C126" s="6" t="s">
        <v>126</v>
      </c>
      <c r="D126" s="40">
        <v>1</v>
      </c>
      <c r="E126" s="41">
        <v>0.19</v>
      </c>
      <c r="F126" s="7">
        <v>143745</v>
      </c>
      <c r="G126" s="8">
        <f>+E126*H126</f>
        <v>27311.55</v>
      </c>
      <c r="H126" s="42">
        <f>+F126*D126</f>
        <v>143745</v>
      </c>
      <c r="J126" s="11">
        <v>94778</v>
      </c>
      <c r="K126" s="11">
        <f t="shared" si="1"/>
        <v>99611.678</v>
      </c>
      <c r="L126" s="11">
        <v>112900</v>
      </c>
    </row>
    <row r="127" spans="1:12" x14ac:dyDescent="0.3">
      <c r="A127" s="4" t="s">
        <v>220</v>
      </c>
      <c r="B127" s="5" t="s">
        <v>221</v>
      </c>
      <c r="C127" s="6" t="s">
        <v>25</v>
      </c>
      <c r="D127" s="40">
        <v>1</v>
      </c>
      <c r="E127" s="41">
        <v>0.19</v>
      </c>
      <c r="F127" s="7">
        <v>54065</v>
      </c>
      <c r="G127" s="8">
        <f>+E127*H127</f>
        <v>10272.35</v>
      </c>
      <c r="H127" s="42">
        <f>+F127*D127</f>
        <v>54065</v>
      </c>
      <c r="J127" s="11">
        <v>34476</v>
      </c>
      <c r="K127" s="11">
        <f t="shared" si="1"/>
        <v>36234.275999999998</v>
      </c>
      <c r="L127" s="11">
        <v>49900</v>
      </c>
    </row>
    <row r="128" spans="1:12" x14ac:dyDescent="0.3">
      <c r="A128" s="4" t="s">
        <v>222</v>
      </c>
      <c r="B128" s="5" t="s">
        <v>223</v>
      </c>
      <c r="C128" s="6" t="s">
        <v>25</v>
      </c>
      <c r="D128" s="40">
        <v>1</v>
      </c>
      <c r="E128" s="41">
        <v>0.19</v>
      </c>
      <c r="F128" s="7">
        <v>118173</v>
      </c>
      <c r="G128" s="8">
        <f>+E128*H128</f>
        <v>22452.87</v>
      </c>
      <c r="H128" s="42">
        <f>+F128*D128</f>
        <v>118173</v>
      </c>
      <c r="J128" s="11">
        <v>65637</v>
      </c>
      <c r="K128" s="11">
        <f t="shared" si="1"/>
        <v>68984.486999999994</v>
      </c>
      <c r="L128" s="11">
        <v>49900</v>
      </c>
    </row>
    <row r="129" spans="1:12" x14ac:dyDescent="0.3">
      <c r="A129" s="4" t="s">
        <v>224</v>
      </c>
      <c r="B129" s="5" t="s">
        <v>223</v>
      </c>
      <c r="C129" s="6" t="s">
        <v>126</v>
      </c>
      <c r="D129" s="40">
        <v>1</v>
      </c>
      <c r="E129" s="41">
        <v>0.19</v>
      </c>
      <c r="F129" s="7">
        <v>133426</v>
      </c>
      <c r="G129" s="8">
        <f>+E129*H129</f>
        <v>25350.94</v>
      </c>
      <c r="H129" s="42">
        <f>+F129*D129</f>
        <v>133426</v>
      </c>
      <c r="J129" s="11">
        <v>93444</v>
      </c>
      <c r="K129" s="11">
        <f t="shared" si="1"/>
        <v>98209.644</v>
      </c>
      <c r="L129" s="11">
        <v>112900</v>
      </c>
    </row>
    <row r="130" spans="1:12" x14ac:dyDescent="0.3">
      <c r="A130" s="4" t="s">
        <v>225</v>
      </c>
      <c r="B130" s="5" t="s">
        <v>226</v>
      </c>
      <c r="C130" s="6" t="s">
        <v>25</v>
      </c>
      <c r="D130" s="40">
        <v>1</v>
      </c>
      <c r="E130" s="41">
        <v>0.19</v>
      </c>
      <c r="F130" s="7">
        <v>49404</v>
      </c>
      <c r="G130" s="8">
        <f>+E130*H130</f>
        <v>9386.76</v>
      </c>
      <c r="H130" s="42">
        <f>+F130*D130</f>
        <v>49404</v>
      </c>
      <c r="J130" s="11">
        <v>32550</v>
      </c>
      <c r="K130" s="11">
        <f t="shared" si="1"/>
        <v>34210.049999999996</v>
      </c>
      <c r="L130" s="11">
        <v>49900</v>
      </c>
    </row>
    <row r="131" spans="1:12" x14ac:dyDescent="0.3">
      <c r="A131" s="4" t="s">
        <v>227</v>
      </c>
      <c r="B131" s="5" t="s">
        <v>226</v>
      </c>
      <c r="C131" s="6" t="s">
        <v>126</v>
      </c>
      <c r="D131" s="40">
        <v>1</v>
      </c>
      <c r="E131" s="41">
        <v>0.19</v>
      </c>
      <c r="F131" s="7">
        <v>131924</v>
      </c>
      <c r="G131" s="8">
        <f>+E131*H131</f>
        <v>25065.56</v>
      </c>
      <c r="H131" s="42">
        <f>+F131*D131</f>
        <v>131924</v>
      </c>
      <c r="J131" s="11">
        <v>89280</v>
      </c>
      <c r="K131" s="11">
        <f t="shared" si="1"/>
        <v>93833.279999999999</v>
      </c>
      <c r="L131" s="11">
        <v>112900</v>
      </c>
    </row>
    <row r="132" spans="1:12" x14ac:dyDescent="0.3">
      <c r="A132" s="4" t="s">
        <v>228</v>
      </c>
      <c r="B132" s="5" t="s">
        <v>229</v>
      </c>
      <c r="C132" s="6" t="s">
        <v>25</v>
      </c>
      <c r="D132" s="40">
        <v>1</v>
      </c>
      <c r="E132" s="41">
        <v>0.19</v>
      </c>
      <c r="F132" s="7">
        <v>49153</v>
      </c>
      <c r="G132" s="8">
        <f>+E132*H132</f>
        <v>9339.07</v>
      </c>
      <c r="H132" s="42">
        <f>+F132*D132</f>
        <v>49153</v>
      </c>
      <c r="J132" s="11">
        <v>31854</v>
      </c>
      <c r="K132" s="11">
        <f t="shared" si="1"/>
        <v>33478.553999999996</v>
      </c>
      <c r="L132" s="11">
        <v>49900</v>
      </c>
    </row>
    <row r="133" spans="1:12" x14ac:dyDescent="0.3">
      <c r="A133" s="4" t="s">
        <v>230</v>
      </c>
      <c r="B133" s="5" t="s">
        <v>229</v>
      </c>
      <c r="C133" s="6" t="s">
        <v>126</v>
      </c>
      <c r="D133" s="40">
        <v>1</v>
      </c>
      <c r="E133" s="41">
        <v>0.19</v>
      </c>
      <c r="F133" s="7">
        <v>131630</v>
      </c>
      <c r="G133" s="8">
        <f>+E133*H133</f>
        <v>25009.7</v>
      </c>
      <c r="H133" s="42">
        <f>+F133*D133</f>
        <v>131630</v>
      </c>
      <c r="J133" s="11">
        <v>88462</v>
      </c>
      <c r="K133" s="11">
        <f t="shared" si="1"/>
        <v>92973.561999999991</v>
      </c>
      <c r="L133" s="11">
        <v>112900</v>
      </c>
    </row>
    <row r="134" spans="1:12" x14ac:dyDescent="0.3">
      <c r="A134" s="4" t="s">
        <v>231</v>
      </c>
      <c r="B134" s="5" t="s">
        <v>232</v>
      </c>
      <c r="C134" s="6" t="s">
        <v>25</v>
      </c>
      <c r="D134" s="40">
        <v>1</v>
      </c>
      <c r="E134" s="41">
        <v>0.19</v>
      </c>
      <c r="F134" s="7">
        <v>49153</v>
      </c>
      <c r="G134" s="8">
        <f>+E134*H134</f>
        <v>9339.07</v>
      </c>
      <c r="H134" s="42">
        <f>+F134*D134</f>
        <v>49153</v>
      </c>
      <c r="J134" s="11">
        <v>31854</v>
      </c>
      <c r="K134" s="11">
        <f t="shared" si="1"/>
        <v>33478.553999999996</v>
      </c>
      <c r="L134" s="11">
        <v>49900</v>
      </c>
    </row>
    <row r="135" spans="1:12" x14ac:dyDescent="0.3">
      <c r="A135" s="4" t="s">
        <v>233</v>
      </c>
      <c r="B135" s="5" t="s">
        <v>232</v>
      </c>
      <c r="C135" s="6" t="s">
        <v>126</v>
      </c>
      <c r="D135" s="40">
        <v>1</v>
      </c>
      <c r="E135" s="41">
        <v>0.19</v>
      </c>
      <c r="F135" s="7">
        <v>131630</v>
      </c>
      <c r="G135" s="8">
        <f>+E135*H135</f>
        <v>25009.7</v>
      </c>
      <c r="H135" s="42">
        <f>+F135*D135</f>
        <v>131630</v>
      </c>
      <c r="J135" s="11">
        <v>88462</v>
      </c>
      <c r="K135" s="11">
        <f t="shared" ref="K135:K198" si="2">+J135*1.051</f>
        <v>92973.561999999991</v>
      </c>
      <c r="L135" s="11">
        <v>112900</v>
      </c>
    </row>
    <row r="136" spans="1:12" x14ac:dyDescent="0.3">
      <c r="A136" s="4" t="s">
        <v>234</v>
      </c>
      <c r="B136" s="5" t="s">
        <v>235</v>
      </c>
      <c r="C136" s="6" t="s">
        <v>25</v>
      </c>
      <c r="D136" s="40">
        <v>1</v>
      </c>
      <c r="E136" s="41">
        <v>0.19</v>
      </c>
      <c r="F136" s="7">
        <v>49416</v>
      </c>
      <c r="G136" s="8">
        <f>+E136*H136</f>
        <v>9389.0400000000009</v>
      </c>
      <c r="H136" s="42">
        <f>+F136*D136</f>
        <v>49416</v>
      </c>
      <c r="J136" s="11">
        <v>32582</v>
      </c>
      <c r="K136" s="11">
        <f t="shared" si="2"/>
        <v>34243.682000000001</v>
      </c>
      <c r="L136" s="11">
        <v>49900</v>
      </c>
    </row>
    <row r="137" spans="1:12" x14ac:dyDescent="0.3">
      <c r="A137" s="4" t="s">
        <v>236</v>
      </c>
      <c r="B137" s="5" t="s">
        <v>235</v>
      </c>
      <c r="C137" s="6" t="s">
        <v>126</v>
      </c>
      <c r="D137" s="40">
        <v>1</v>
      </c>
      <c r="E137" s="41">
        <v>0.19</v>
      </c>
      <c r="F137" s="7">
        <v>140903</v>
      </c>
      <c r="G137" s="8">
        <f>+E137*H137</f>
        <v>26771.57</v>
      </c>
      <c r="H137" s="42">
        <f>+F137*D137</f>
        <v>140903</v>
      </c>
      <c r="J137" s="11">
        <v>92776</v>
      </c>
      <c r="K137" s="11">
        <f t="shared" si="2"/>
        <v>97507.576000000001</v>
      </c>
      <c r="L137" s="11">
        <v>112900</v>
      </c>
    </row>
    <row r="138" spans="1:12" x14ac:dyDescent="0.3">
      <c r="A138" s="4" t="s">
        <v>237</v>
      </c>
      <c r="B138" s="5" t="s">
        <v>238</v>
      </c>
      <c r="C138" s="6" t="s">
        <v>25</v>
      </c>
      <c r="D138" s="40">
        <v>1</v>
      </c>
      <c r="E138" s="41">
        <v>0.19</v>
      </c>
      <c r="F138" s="7">
        <v>52655</v>
      </c>
      <c r="G138" s="8">
        <f>+E138*H138</f>
        <v>10004.450000000001</v>
      </c>
      <c r="H138" s="42">
        <f>+F138*D138</f>
        <v>52655</v>
      </c>
      <c r="J138" s="11">
        <v>35169</v>
      </c>
      <c r="K138" s="11">
        <f t="shared" si="2"/>
        <v>36962.618999999999</v>
      </c>
      <c r="L138" s="11">
        <v>47900</v>
      </c>
    </row>
    <row r="139" spans="1:12" x14ac:dyDescent="0.3">
      <c r="A139" s="4" t="s">
        <v>239</v>
      </c>
      <c r="B139" s="5" t="s">
        <v>238</v>
      </c>
      <c r="C139" s="6" t="s">
        <v>126</v>
      </c>
      <c r="D139" s="40">
        <v>1</v>
      </c>
      <c r="E139" s="41">
        <v>0.19</v>
      </c>
      <c r="F139" s="7">
        <v>146116</v>
      </c>
      <c r="G139" s="8">
        <f>+E139*H139</f>
        <v>27762.04</v>
      </c>
      <c r="H139" s="42">
        <f>+F139*D139</f>
        <v>146116</v>
      </c>
      <c r="J139" s="11">
        <v>98220</v>
      </c>
      <c r="K139" s="11">
        <f t="shared" si="2"/>
        <v>103229.21999999999</v>
      </c>
      <c r="L139" s="11">
        <v>125900</v>
      </c>
    </row>
    <row r="140" spans="1:12" x14ac:dyDescent="0.3">
      <c r="A140" s="4" t="s">
        <v>240</v>
      </c>
      <c r="B140" s="5" t="s">
        <v>241</v>
      </c>
      <c r="C140" s="6" t="s">
        <v>25</v>
      </c>
      <c r="D140" s="40">
        <v>1</v>
      </c>
      <c r="E140" s="41">
        <v>0.19</v>
      </c>
      <c r="F140" s="7">
        <v>52678</v>
      </c>
      <c r="G140" s="8">
        <f>+E140*H140</f>
        <v>10008.82</v>
      </c>
      <c r="H140" s="42">
        <f>+F140*D140</f>
        <v>52678</v>
      </c>
      <c r="J140" s="11">
        <v>35233</v>
      </c>
      <c r="K140" s="11">
        <f t="shared" si="2"/>
        <v>37029.882999999994</v>
      </c>
      <c r="L140" s="11">
        <v>47900</v>
      </c>
    </row>
    <row r="141" spans="1:12" x14ac:dyDescent="0.3">
      <c r="A141" s="4" t="s">
        <v>242</v>
      </c>
      <c r="B141" s="5" t="s">
        <v>241</v>
      </c>
      <c r="C141" s="6" t="s">
        <v>126</v>
      </c>
      <c r="D141" s="40">
        <v>1</v>
      </c>
      <c r="E141" s="41">
        <v>0.19</v>
      </c>
      <c r="F141" s="7">
        <v>146116</v>
      </c>
      <c r="G141" s="8">
        <f>+E141*H141</f>
        <v>27762.04</v>
      </c>
      <c r="H141" s="42">
        <f>+F141*D141</f>
        <v>146116</v>
      </c>
      <c r="J141" s="11">
        <v>98220</v>
      </c>
      <c r="K141" s="11">
        <f t="shared" si="2"/>
        <v>103229.21999999999</v>
      </c>
      <c r="L141" s="11">
        <v>125900</v>
      </c>
    </row>
    <row r="142" spans="1:12" x14ac:dyDescent="0.3">
      <c r="A142" s="4" t="s">
        <v>243</v>
      </c>
      <c r="B142" s="5" t="s">
        <v>244</v>
      </c>
      <c r="C142" s="6" t="s">
        <v>25</v>
      </c>
      <c r="D142" s="40">
        <v>1</v>
      </c>
      <c r="E142" s="41">
        <v>0.19</v>
      </c>
      <c r="F142" s="7">
        <v>52655</v>
      </c>
      <c r="G142" s="8">
        <f>+E142*H142</f>
        <v>10004.450000000001</v>
      </c>
      <c r="H142" s="42">
        <f>+F142*D142</f>
        <v>52655</v>
      </c>
      <c r="J142" s="11">
        <v>35169</v>
      </c>
      <c r="K142" s="11">
        <f t="shared" si="2"/>
        <v>36962.618999999999</v>
      </c>
      <c r="L142" s="11">
        <v>47900</v>
      </c>
    </row>
    <row r="143" spans="1:12" x14ac:dyDescent="0.3">
      <c r="A143" s="4" t="s">
        <v>245</v>
      </c>
      <c r="B143" s="5" t="s">
        <v>244</v>
      </c>
      <c r="C143" s="6" t="s">
        <v>126</v>
      </c>
      <c r="D143" s="40">
        <v>1</v>
      </c>
      <c r="E143" s="41">
        <v>0.19</v>
      </c>
      <c r="F143" s="7">
        <v>84589</v>
      </c>
      <c r="G143" s="8">
        <f>+E143*H143</f>
        <v>16071.91</v>
      </c>
      <c r="H143" s="42">
        <f>+F143*D143</f>
        <v>84589</v>
      </c>
      <c r="J143" s="11">
        <v>69601</v>
      </c>
      <c r="K143" s="11">
        <f t="shared" si="2"/>
        <v>73150.650999999998</v>
      </c>
      <c r="L143" s="11">
        <v>125900</v>
      </c>
    </row>
    <row r="144" spans="1:12" x14ac:dyDescent="0.3">
      <c r="A144" s="4" t="s">
        <v>246</v>
      </c>
      <c r="B144" s="5" t="s">
        <v>247</v>
      </c>
      <c r="C144" s="6" t="s">
        <v>16</v>
      </c>
      <c r="D144" s="40">
        <v>1</v>
      </c>
      <c r="E144" s="41">
        <v>0.19</v>
      </c>
      <c r="F144" s="7">
        <v>147303</v>
      </c>
      <c r="G144" s="8">
        <f>+E144*H144</f>
        <v>27987.57</v>
      </c>
      <c r="H144" s="42">
        <f>+F144*D144</f>
        <v>147303</v>
      </c>
      <c r="J144" s="11">
        <v>101512</v>
      </c>
      <c r="K144" s="11">
        <f t="shared" si="2"/>
        <v>106689.11199999999</v>
      </c>
      <c r="L144" s="11">
        <v>125900</v>
      </c>
    </row>
    <row r="145" spans="1:12" x14ac:dyDescent="0.3">
      <c r="A145" s="4" t="s">
        <v>248</v>
      </c>
      <c r="B145" s="5" t="s">
        <v>249</v>
      </c>
      <c r="C145" s="6" t="s">
        <v>25</v>
      </c>
      <c r="D145" s="40">
        <v>1</v>
      </c>
      <c r="E145" s="41">
        <v>0.19</v>
      </c>
      <c r="F145" s="7">
        <v>52442</v>
      </c>
      <c r="G145" s="8">
        <f>+E145*H145</f>
        <v>9963.98</v>
      </c>
      <c r="H145" s="42">
        <f>+F145*D145</f>
        <v>52442</v>
      </c>
      <c r="J145" s="11">
        <v>35070</v>
      </c>
      <c r="K145" s="11">
        <f t="shared" si="2"/>
        <v>36858.57</v>
      </c>
      <c r="L145" s="11">
        <v>47900</v>
      </c>
    </row>
    <row r="146" spans="1:12" x14ac:dyDescent="0.3">
      <c r="A146" s="4" t="s">
        <v>250</v>
      </c>
      <c r="B146" s="5" t="s">
        <v>249</v>
      </c>
      <c r="C146" s="6" t="s">
        <v>126</v>
      </c>
      <c r="D146" s="40">
        <v>1</v>
      </c>
      <c r="E146" s="41">
        <v>0.19</v>
      </c>
      <c r="F146" s="7">
        <v>146116</v>
      </c>
      <c r="G146" s="8">
        <f>+E146*H146</f>
        <v>27762.04</v>
      </c>
      <c r="H146" s="42">
        <f>+F146*D146</f>
        <v>146116</v>
      </c>
      <c r="J146" s="11">
        <v>98220</v>
      </c>
      <c r="K146" s="11">
        <f t="shared" si="2"/>
        <v>103229.21999999999</v>
      </c>
      <c r="L146" s="11">
        <v>125900</v>
      </c>
    </row>
    <row r="147" spans="1:12" x14ac:dyDescent="0.3">
      <c r="A147" s="4" t="s">
        <v>251</v>
      </c>
      <c r="B147" s="5" t="s">
        <v>252</v>
      </c>
      <c r="C147" s="6" t="s">
        <v>25</v>
      </c>
      <c r="D147" s="40">
        <v>1</v>
      </c>
      <c r="E147" s="41">
        <v>0.19</v>
      </c>
      <c r="F147" s="7">
        <v>52658</v>
      </c>
      <c r="G147" s="8">
        <f>+E147*H147</f>
        <v>10005.02</v>
      </c>
      <c r="H147" s="42">
        <f>+F147*D147</f>
        <v>52658</v>
      </c>
      <c r="J147" s="11">
        <v>35117</v>
      </c>
      <c r="K147" s="11">
        <f t="shared" si="2"/>
        <v>36907.966999999997</v>
      </c>
      <c r="L147" s="11">
        <v>47900</v>
      </c>
    </row>
    <row r="148" spans="1:12" x14ac:dyDescent="0.3">
      <c r="A148" s="4" t="s">
        <v>253</v>
      </c>
      <c r="B148" s="5" t="s">
        <v>252</v>
      </c>
      <c r="C148" s="6" t="s">
        <v>126</v>
      </c>
      <c r="D148" s="40">
        <v>1</v>
      </c>
      <c r="E148" s="41">
        <v>0.19</v>
      </c>
      <c r="F148" s="7">
        <v>146116</v>
      </c>
      <c r="G148" s="8">
        <f>+E148*H148</f>
        <v>27762.04</v>
      </c>
      <c r="H148" s="42">
        <f>+F148*D148</f>
        <v>146116</v>
      </c>
      <c r="J148" s="11">
        <v>98220</v>
      </c>
      <c r="K148" s="11">
        <f t="shared" si="2"/>
        <v>103229.21999999999</v>
      </c>
      <c r="L148" s="11">
        <v>125900</v>
      </c>
    </row>
    <row r="149" spans="1:12" x14ac:dyDescent="0.3">
      <c r="A149" s="4" t="s">
        <v>254</v>
      </c>
      <c r="B149" s="5" t="s">
        <v>255</v>
      </c>
      <c r="C149" s="6" t="s">
        <v>25</v>
      </c>
      <c r="D149" s="40">
        <v>1</v>
      </c>
      <c r="E149" s="41">
        <v>0.19</v>
      </c>
      <c r="F149" s="7">
        <v>52690</v>
      </c>
      <c r="G149" s="8">
        <f>+E149*H149</f>
        <v>10011.1</v>
      </c>
      <c r="H149" s="42">
        <f>+F149*D149</f>
        <v>52690</v>
      </c>
      <c r="J149" s="11">
        <v>35239</v>
      </c>
      <c r="K149" s="11">
        <f t="shared" si="2"/>
        <v>37036.188999999998</v>
      </c>
      <c r="L149" s="11">
        <v>47900</v>
      </c>
    </row>
    <row r="150" spans="1:12" x14ac:dyDescent="0.3">
      <c r="A150" s="4" t="s">
        <v>256</v>
      </c>
      <c r="B150" s="5" t="s">
        <v>255</v>
      </c>
      <c r="C150" s="6" t="s">
        <v>126</v>
      </c>
      <c r="D150" s="40">
        <v>1</v>
      </c>
      <c r="E150" s="41">
        <v>0.19</v>
      </c>
      <c r="F150" s="7">
        <v>146116</v>
      </c>
      <c r="G150" s="8">
        <f>+E150*H150</f>
        <v>27762.04</v>
      </c>
      <c r="H150" s="42">
        <f>+F150*D150</f>
        <v>146116</v>
      </c>
      <c r="J150" s="11">
        <v>98220</v>
      </c>
      <c r="K150" s="11">
        <f t="shared" si="2"/>
        <v>103229.21999999999</v>
      </c>
      <c r="L150" s="11">
        <v>125900</v>
      </c>
    </row>
    <row r="151" spans="1:12" x14ac:dyDescent="0.3">
      <c r="A151" s="4" t="s">
        <v>257</v>
      </c>
      <c r="B151" s="5" t="s">
        <v>258</v>
      </c>
      <c r="C151" s="6" t="s">
        <v>25</v>
      </c>
      <c r="D151" s="40">
        <v>1</v>
      </c>
      <c r="E151" s="41">
        <v>0.19</v>
      </c>
      <c r="F151" s="7">
        <v>52678</v>
      </c>
      <c r="G151" s="8">
        <f>+E151*H151</f>
        <v>10008.82</v>
      </c>
      <c r="H151" s="42">
        <f>+F151*D151</f>
        <v>52678</v>
      </c>
      <c r="J151" s="11">
        <v>35233</v>
      </c>
      <c r="K151" s="11">
        <f t="shared" si="2"/>
        <v>37029.882999999994</v>
      </c>
      <c r="L151" s="11">
        <v>47900</v>
      </c>
    </row>
    <row r="152" spans="1:12" x14ac:dyDescent="0.3">
      <c r="A152" s="4" t="s">
        <v>259</v>
      </c>
      <c r="B152" s="5" t="s">
        <v>258</v>
      </c>
      <c r="C152" s="6" t="s">
        <v>126</v>
      </c>
      <c r="D152" s="40">
        <v>1</v>
      </c>
      <c r="E152" s="41">
        <v>0.19</v>
      </c>
      <c r="F152" s="7">
        <v>146116</v>
      </c>
      <c r="G152" s="8">
        <f>+E152*H152</f>
        <v>27762.04</v>
      </c>
      <c r="H152" s="42">
        <f>+F152*D152</f>
        <v>146116</v>
      </c>
      <c r="J152" s="11">
        <v>98220</v>
      </c>
      <c r="K152" s="11">
        <f t="shared" si="2"/>
        <v>103229.21999999999</v>
      </c>
      <c r="L152" s="11">
        <v>125900</v>
      </c>
    </row>
    <row r="153" spans="1:12" x14ac:dyDescent="0.3">
      <c r="A153" s="4" t="s">
        <v>260</v>
      </c>
      <c r="B153" s="5" t="s">
        <v>261</v>
      </c>
      <c r="C153" s="6" t="s">
        <v>25</v>
      </c>
      <c r="D153" s="40">
        <v>1</v>
      </c>
      <c r="E153" s="41">
        <v>0.19</v>
      </c>
      <c r="F153" s="7">
        <v>52655</v>
      </c>
      <c r="G153" s="8">
        <f>+E153*H153</f>
        <v>10004.450000000001</v>
      </c>
      <c r="H153" s="42">
        <f>+F153*D153</f>
        <v>52655</v>
      </c>
      <c r="J153" s="11">
        <v>35169</v>
      </c>
      <c r="K153" s="11">
        <f t="shared" si="2"/>
        <v>36962.618999999999</v>
      </c>
      <c r="L153" s="11">
        <v>47900</v>
      </c>
    </row>
    <row r="154" spans="1:12" x14ac:dyDescent="0.3">
      <c r="A154" s="4" t="s">
        <v>262</v>
      </c>
      <c r="B154" s="5" t="s">
        <v>261</v>
      </c>
      <c r="C154" s="6" t="s">
        <v>126</v>
      </c>
      <c r="D154" s="40">
        <v>1</v>
      </c>
      <c r="E154" s="41">
        <v>0.19</v>
      </c>
      <c r="F154" s="7">
        <v>145788</v>
      </c>
      <c r="G154" s="8">
        <f>+E154*H154</f>
        <v>27699.72</v>
      </c>
      <c r="H154" s="42">
        <f>+F154*D154</f>
        <v>145788</v>
      </c>
      <c r="J154" s="11">
        <v>97311</v>
      </c>
      <c r="K154" s="11">
        <f t="shared" si="2"/>
        <v>102273.86099999999</v>
      </c>
      <c r="L154" s="11">
        <v>125900</v>
      </c>
    </row>
    <row r="155" spans="1:12" x14ac:dyDescent="0.3">
      <c r="A155" s="4" t="s">
        <v>263</v>
      </c>
      <c r="B155" s="5" t="s">
        <v>264</v>
      </c>
      <c r="C155" s="6" t="s">
        <v>265</v>
      </c>
      <c r="D155" s="40">
        <v>1</v>
      </c>
      <c r="E155" s="41">
        <v>0.19</v>
      </c>
      <c r="F155" s="7">
        <v>13486</v>
      </c>
      <c r="G155" s="8">
        <f>+E155*H155</f>
        <v>2562.34</v>
      </c>
      <c r="H155" s="42">
        <f>+F155*D155</f>
        <v>13486</v>
      </c>
      <c r="J155" s="11">
        <v>10447</v>
      </c>
      <c r="K155" s="11">
        <f t="shared" si="2"/>
        <v>10979.796999999999</v>
      </c>
      <c r="L155" s="11">
        <v>11900</v>
      </c>
    </row>
    <row r="156" spans="1:12" x14ac:dyDescent="0.3">
      <c r="A156" s="4" t="s">
        <v>266</v>
      </c>
      <c r="B156" s="5" t="s">
        <v>267</v>
      </c>
      <c r="C156" s="6" t="s">
        <v>265</v>
      </c>
      <c r="D156" s="40">
        <v>1</v>
      </c>
      <c r="E156" s="41">
        <v>0.19</v>
      </c>
      <c r="F156" s="7">
        <v>16517</v>
      </c>
      <c r="G156" s="8">
        <f>+E156*H156</f>
        <v>3138.23</v>
      </c>
      <c r="H156" s="42">
        <f>+F156*D156</f>
        <v>16517</v>
      </c>
      <c r="J156" s="11">
        <v>13238</v>
      </c>
      <c r="K156" s="11">
        <f t="shared" si="2"/>
        <v>13913.137999999999</v>
      </c>
      <c r="L156" s="11">
        <v>20000</v>
      </c>
    </row>
    <row r="157" spans="1:12" ht="66" x14ac:dyDescent="0.3">
      <c r="A157" s="4" t="s">
        <v>268</v>
      </c>
      <c r="B157" s="5" t="s">
        <v>269</v>
      </c>
      <c r="C157" s="6" t="s">
        <v>16</v>
      </c>
      <c r="D157" s="40">
        <v>1</v>
      </c>
      <c r="E157" s="41">
        <v>0.19</v>
      </c>
      <c r="F157" s="7">
        <v>59837</v>
      </c>
      <c r="G157" s="8">
        <f>+E157*H157</f>
        <v>11369.03</v>
      </c>
      <c r="H157" s="42">
        <f>+F157*D157</f>
        <v>59837</v>
      </c>
      <c r="J157" s="11">
        <v>39354</v>
      </c>
      <c r="K157" s="11">
        <f t="shared" si="2"/>
        <v>41361.053999999996</v>
      </c>
      <c r="L157" s="11">
        <v>30900</v>
      </c>
    </row>
    <row r="158" spans="1:12" ht="66" x14ac:dyDescent="0.3">
      <c r="A158" s="4" t="s">
        <v>270</v>
      </c>
      <c r="B158" s="5" t="s">
        <v>271</v>
      </c>
      <c r="C158" s="6" t="s">
        <v>20</v>
      </c>
      <c r="D158" s="40">
        <v>1</v>
      </c>
      <c r="E158" s="41">
        <v>0.19</v>
      </c>
      <c r="F158" s="7">
        <v>202319</v>
      </c>
      <c r="G158" s="8">
        <f>+E158*H158</f>
        <v>38440.61</v>
      </c>
      <c r="H158" s="42">
        <f>+F158*D158</f>
        <v>202319</v>
      </c>
      <c r="J158" s="11">
        <v>138824</v>
      </c>
      <c r="K158" s="11">
        <f t="shared" si="2"/>
        <v>145904.024</v>
      </c>
      <c r="L158" s="11">
        <v>100900</v>
      </c>
    </row>
    <row r="159" spans="1:12" ht="82.5" x14ac:dyDescent="0.3">
      <c r="A159" s="4" t="s">
        <v>272</v>
      </c>
      <c r="B159" s="5" t="s">
        <v>273</v>
      </c>
      <c r="C159" s="6" t="s">
        <v>16</v>
      </c>
      <c r="D159" s="40">
        <v>1</v>
      </c>
      <c r="E159" s="41">
        <v>0.19</v>
      </c>
      <c r="F159" s="7">
        <v>128854</v>
      </c>
      <c r="G159" s="8">
        <f>+E159*H159</f>
        <v>24482.260000000002</v>
      </c>
      <c r="H159" s="42">
        <f>+F159*D159</f>
        <v>128854</v>
      </c>
      <c r="J159" s="11">
        <v>68888</v>
      </c>
      <c r="K159" s="11">
        <f t="shared" si="2"/>
        <v>72401.288</v>
      </c>
      <c r="L159" s="11">
        <v>25900</v>
      </c>
    </row>
    <row r="160" spans="1:12" ht="82.5" x14ac:dyDescent="0.3">
      <c r="A160" s="4" t="s">
        <v>274</v>
      </c>
      <c r="B160" s="5" t="s">
        <v>273</v>
      </c>
      <c r="C160" s="6" t="s">
        <v>20</v>
      </c>
      <c r="D160" s="40">
        <v>1</v>
      </c>
      <c r="E160" s="41">
        <v>0.19</v>
      </c>
      <c r="F160" s="7">
        <v>189781</v>
      </c>
      <c r="G160" s="8">
        <f>+E160*H160</f>
        <v>36058.39</v>
      </c>
      <c r="H160" s="42">
        <f>+F160*D160</f>
        <v>189781</v>
      </c>
      <c r="J160" s="11">
        <v>113690</v>
      </c>
      <c r="K160" s="11">
        <f t="shared" si="2"/>
        <v>119488.18999999999</v>
      </c>
      <c r="L160" s="11">
        <v>87000</v>
      </c>
    </row>
    <row r="161" spans="1:12" x14ac:dyDescent="0.3">
      <c r="A161" s="4" t="s">
        <v>275</v>
      </c>
      <c r="B161" s="5" t="s">
        <v>276</v>
      </c>
      <c r="C161" s="6" t="s">
        <v>84</v>
      </c>
      <c r="D161" s="40">
        <v>1</v>
      </c>
      <c r="E161" s="41">
        <v>0.19</v>
      </c>
      <c r="F161" s="7">
        <v>70210</v>
      </c>
      <c r="G161" s="8">
        <f>+E161*H161</f>
        <v>13339.9</v>
      </c>
      <c r="H161" s="42">
        <f>+F161*D161</f>
        <v>70210</v>
      </c>
      <c r="J161" s="11">
        <v>46433</v>
      </c>
      <c r="K161" s="11">
        <f t="shared" si="2"/>
        <v>48801.082999999999</v>
      </c>
      <c r="L161" s="11">
        <v>39900</v>
      </c>
    </row>
    <row r="162" spans="1:12" x14ac:dyDescent="0.3">
      <c r="A162" s="4" t="s">
        <v>277</v>
      </c>
      <c r="B162" s="5" t="s">
        <v>278</v>
      </c>
      <c r="C162" s="6" t="s">
        <v>9</v>
      </c>
      <c r="D162" s="40">
        <v>1</v>
      </c>
      <c r="E162" s="41">
        <v>0.19</v>
      </c>
      <c r="F162" s="7">
        <v>63862</v>
      </c>
      <c r="G162" s="8">
        <f>+E162*H162</f>
        <v>12133.78</v>
      </c>
      <c r="H162" s="42">
        <f>+F162*D162</f>
        <v>63862</v>
      </c>
      <c r="J162" s="11">
        <v>35971</v>
      </c>
      <c r="K162" s="11">
        <f t="shared" si="2"/>
        <v>37805.521000000001</v>
      </c>
      <c r="L162" s="11">
        <v>76900</v>
      </c>
    </row>
    <row r="163" spans="1:12" x14ac:dyDescent="0.3">
      <c r="A163" s="4" t="s">
        <v>279</v>
      </c>
      <c r="B163" s="5" t="s">
        <v>280</v>
      </c>
      <c r="C163" s="6" t="s">
        <v>20</v>
      </c>
      <c r="D163" s="40">
        <v>1</v>
      </c>
      <c r="E163" s="41">
        <v>0.19</v>
      </c>
      <c r="F163" s="7">
        <v>264372</v>
      </c>
      <c r="G163" s="8">
        <f>+E163*H163</f>
        <v>50230.68</v>
      </c>
      <c r="H163" s="42">
        <f>+F163*D163</f>
        <v>264372</v>
      </c>
      <c r="J163" s="11">
        <v>167167</v>
      </c>
      <c r="K163" s="11">
        <f t="shared" si="2"/>
        <v>175692.51699999999</v>
      </c>
      <c r="L163" s="11">
        <v>163900</v>
      </c>
    </row>
    <row r="164" spans="1:12" x14ac:dyDescent="0.3">
      <c r="A164" s="4" t="s">
        <v>281</v>
      </c>
      <c r="B164" s="5" t="s">
        <v>282</v>
      </c>
      <c r="C164" s="6" t="s">
        <v>9</v>
      </c>
      <c r="D164" s="40">
        <v>1</v>
      </c>
      <c r="E164" s="41">
        <v>0.19</v>
      </c>
      <c r="F164" s="7">
        <v>429924</v>
      </c>
      <c r="G164" s="8">
        <f>+E164*H164</f>
        <v>81685.56</v>
      </c>
      <c r="H164" s="42">
        <f>+F164*D164</f>
        <v>429924</v>
      </c>
      <c r="J164" s="11">
        <v>259974</v>
      </c>
      <c r="K164" s="11">
        <f t="shared" si="2"/>
        <v>273232.674</v>
      </c>
      <c r="L164" s="11">
        <v>232900</v>
      </c>
    </row>
    <row r="165" spans="1:12" x14ac:dyDescent="0.3">
      <c r="A165" s="4" t="s">
        <v>283</v>
      </c>
      <c r="B165" s="5" t="s">
        <v>284</v>
      </c>
      <c r="C165" s="6" t="s">
        <v>9</v>
      </c>
      <c r="D165" s="40">
        <v>1</v>
      </c>
      <c r="E165" s="41">
        <v>0.19</v>
      </c>
      <c r="F165" s="7">
        <v>194317</v>
      </c>
      <c r="G165" s="8">
        <f>+E165*H165</f>
        <v>36920.230000000003</v>
      </c>
      <c r="H165" s="42">
        <f>+F165*D165</f>
        <v>194317</v>
      </c>
      <c r="J165" s="11">
        <v>142946</v>
      </c>
      <c r="K165" s="11">
        <f t="shared" si="2"/>
        <v>150236.24599999998</v>
      </c>
      <c r="L165" s="11">
        <v>121900</v>
      </c>
    </row>
    <row r="166" spans="1:12" x14ac:dyDescent="0.3">
      <c r="A166" s="4" t="s">
        <v>285</v>
      </c>
      <c r="B166" s="5" t="s">
        <v>286</v>
      </c>
      <c r="C166" s="6" t="s">
        <v>16</v>
      </c>
      <c r="D166" s="40">
        <v>1</v>
      </c>
      <c r="E166" s="41">
        <v>0.19</v>
      </c>
      <c r="F166" s="7">
        <v>194590</v>
      </c>
      <c r="G166" s="8">
        <f>+E166*H166</f>
        <v>36972.1</v>
      </c>
      <c r="H166" s="42">
        <f>+F166*D166</f>
        <v>194590</v>
      </c>
      <c r="J166" s="11">
        <v>227507</v>
      </c>
      <c r="K166" s="11">
        <f t="shared" si="2"/>
        <v>239109.85699999999</v>
      </c>
      <c r="L166" s="11">
        <v>115900</v>
      </c>
    </row>
    <row r="167" spans="1:12" x14ac:dyDescent="0.3">
      <c r="A167" s="4" t="s">
        <v>287</v>
      </c>
      <c r="B167" s="5" t="s">
        <v>288</v>
      </c>
      <c r="C167" s="6" t="s">
        <v>16</v>
      </c>
      <c r="D167" s="40">
        <v>1</v>
      </c>
      <c r="E167" s="41">
        <v>0.19</v>
      </c>
      <c r="F167" s="7">
        <v>148955</v>
      </c>
      <c r="G167" s="8">
        <f>+E167*H167</f>
        <v>28301.45</v>
      </c>
      <c r="H167" s="42">
        <f>+F167*D167</f>
        <v>148955</v>
      </c>
      <c r="J167" s="11">
        <v>100959</v>
      </c>
      <c r="K167" s="11">
        <f t="shared" si="2"/>
        <v>106107.909</v>
      </c>
      <c r="L167" s="11">
        <v>115900</v>
      </c>
    </row>
    <row r="168" spans="1:12" x14ac:dyDescent="0.3">
      <c r="A168" s="4" t="s">
        <v>289</v>
      </c>
      <c r="B168" s="5" t="s">
        <v>290</v>
      </c>
      <c r="C168" s="6" t="s">
        <v>16</v>
      </c>
      <c r="D168" s="40">
        <v>1</v>
      </c>
      <c r="E168" s="41">
        <v>0.19</v>
      </c>
      <c r="F168" s="7">
        <v>147657</v>
      </c>
      <c r="G168" s="8">
        <f>+E168*H168</f>
        <v>28054.83</v>
      </c>
      <c r="H168" s="42">
        <f>+F168*D168</f>
        <v>147657</v>
      </c>
      <c r="J168" s="11">
        <v>97358</v>
      </c>
      <c r="K168" s="11">
        <f t="shared" si="2"/>
        <v>102323.25799999999</v>
      </c>
      <c r="L168" s="11">
        <v>115900</v>
      </c>
    </row>
    <row r="169" spans="1:12" x14ac:dyDescent="0.3">
      <c r="A169" s="4" t="s">
        <v>291</v>
      </c>
      <c r="B169" s="5" t="s">
        <v>292</v>
      </c>
      <c r="C169" s="6" t="s">
        <v>16</v>
      </c>
      <c r="D169" s="40">
        <v>1</v>
      </c>
      <c r="E169" s="41">
        <v>0.19</v>
      </c>
      <c r="F169" s="7">
        <v>147657</v>
      </c>
      <c r="G169" s="8">
        <f>+E169*H169</f>
        <v>28054.83</v>
      </c>
      <c r="H169" s="42">
        <f>+F169*D169</f>
        <v>147657</v>
      </c>
      <c r="J169" s="11">
        <v>97358</v>
      </c>
      <c r="K169" s="11">
        <f t="shared" si="2"/>
        <v>102323.25799999999</v>
      </c>
      <c r="L169" s="11">
        <v>115900</v>
      </c>
    </row>
    <row r="170" spans="1:12" x14ac:dyDescent="0.3">
      <c r="A170" s="4" t="s">
        <v>293</v>
      </c>
      <c r="B170" s="5" t="s">
        <v>294</v>
      </c>
      <c r="C170" s="6" t="s">
        <v>16</v>
      </c>
      <c r="D170" s="40">
        <v>1</v>
      </c>
      <c r="E170" s="41">
        <v>0.19</v>
      </c>
      <c r="F170" s="7">
        <v>148253</v>
      </c>
      <c r="G170" s="8">
        <f>+E170*H170</f>
        <v>28168.07</v>
      </c>
      <c r="H170" s="42">
        <f>+F170*D170</f>
        <v>148253</v>
      </c>
      <c r="J170" s="11">
        <v>99011</v>
      </c>
      <c r="K170" s="11">
        <f t="shared" si="2"/>
        <v>104060.56099999999</v>
      </c>
      <c r="L170" s="11">
        <v>115900</v>
      </c>
    </row>
    <row r="171" spans="1:12" x14ac:dyDescent="0.3">
      <c r="A171" s="4" t="s">
        <v>295</v>
      </c>
      <c r="B171" s="5" t="s">
        <v>296</v>
      </c>
      <c r="C171" s="6" t="s">
        <v>16</v>
      </c>
      <c r="D171" s="40">
        <v>1</v>
      </c>
      <c r="E171" s="41">
        <v>0.19</v>
      </c>
      <c r="F171" s="7">
        <v>142858</v>
      </c>
      <c r="G171" s="8">
        <f>+E171*H171</f>
        <v>27143.02</v>
      </c>
      <c r="H171" s="42">
        <f>+F171*D171</f>
        <v>142858</v>
      </c>
      <c r="J171" s="11">
        <v>96118</v>
      </c>
      <c r="K171" s="11">
        <f t="shared" si="2"/>
        <v>101020.018</v>
      </c>
      <c r="L171" s="11">
        <v>115900</v>
      </c>
    </row>
    <row r="172" spans="1:12" x14ac:dyDescent="0.3">
      <c r="A172" s="4" t="s">
        <v>297</v>
      </c>
      <c r="B172" s="5" t="s">
        <v>296</v>
      </c>
      <c r="C172" s="6" t="s">
        <v>20</v>
      </c>
      <c r="D172" s="40">
        <v>1</v>
      </c>
      <c r="E172" s="41">
        <v>0.19</v>
      </c>
      <c r="F172" s="7">
        <v>653944</v>
      </c>
      <c r="G172" s="8">
        <f>+E172*H172</f>
        <v>124249.36</v>
      </c>
      <c r="H172" s="42">
        <f>+F172*D172</f>
        <v>653944</v>
      </c>
      <c r="J172" s="11">
        <v>445687</v>
      </c>
      <c r="K172" s="11">
        <f t="shared" si="2"/>
        <v>468417.03699999995</v>
      </c>
      <c r="L172" s="11">
        <v>589000</v>
      </c>
    </row>
    <row r="173" spans="1:12" x14ac:dyDescent="0.3">
      <c r="A173" s="4" t="s">
        <v>298</v>
      </c>
      <c r="B173" s="5" t="s">
        <v>299</v>
      </c>
      <c r="C173" s="6" t="s">
        <v>16</v>
      </c>
      <c r="D173" s="40">
        <v>1</v>
      </c>
      <c r="E173" s="41">
        <v>0.19</v>
      </c>
      <c r="F173" s="7">
        <v>144206</v>
      </c>
      <c r="G173" s="8">
        <f>+E173*H173</f>
        <v>27399.14</v>
      </c>
      <c r="H173" s="42">
        <f>+F173*D173</f>
        <v>144206</v>
      </c>
      <c r="J173" s="11">
        <v>97061</v>
      </c>
      <c r="K173" s="11">
        <f t="shared" si="2"/>
        <v>102011.11099999999</v>
      </c>
      <c r="L173" s="11">
        <v>115900</v>
      </c>
    </row>
    <row r="174" spans="1:12" x14ac:dyDescent="0.3">
      <c r="A174" s="4" t="s">
        <v>300</v>
      </c>
      <c r="B174" s="5" t="s">
        <v>299</v>
      </c>
      <c r="C174" s="6" t="s">
        <v>20</v>
      </c>
      <c r="D174" s="40">
        <v>1</v>
      </c>
      <c r="E174" s="41">
        <v>0.19</v>
      </c>
      <c r="F174" s="7">
        <v>652563</v>
      </c>
      <c r="G174" s="8">
        <f>+E174*H174</f>
        <v>123986.97</v>
      </c>
      <c r="H174" s="42">
        <f>+F174*D174</f>
        <v>652563</v>
      </c>
      <c r="J174" s="11">
        <v>442484</v>
      </c>
      <c r="K174" s="11">
        <f t="shared" si="2"/>
        <v>465050.68399999995</v>
      </c>
      <c r="L174" s="11">
        <v>589000</v>
      </c>
    </row>
    <row r="175" spans="1:12" x14ac:dyDescent="0.3">
      <c r="A175" s="4" t="s">
        <v>301</v>
      </c>
      <c r="B175" s="5" t="s">
        <v>302</v>
      </c>
      <c r="C175" s="6" t="s">
        <v>16</v>
      </c>
      <c r="D175" s="40">
        <v>1</v>
      </c>
      <c r="E175" s="41">
        <v>0.19</v>
      </c>
      <c r="F175" s="7">
        <v>144065</v>
      </c>
      <c r="G175" s="8">
        <f>+E175*H175</f>
        <v>27372.35</v>
      </c>
      <c r="H175" s="42">
        <f>+F175*D175</f>
        <v>144065</v>
      </c>
      <c r="J175" s="11">
        <v>96670</v>
      </c>
      <c r="K175" s="11">
        <f t="shared" si="2"/>
        <v>101600.17</v>
      </c>
      <c r="L175" s="11">
        <v>115900</v>
      </c>
    </row>
    <row r="176" spans="1:12" x14ac:dyDescent="0.3">
      <c r="A176" s="4" t="s">
        <v>303</v>
      </c>
      <c r="B176" s="5" t="s">
        <v>302</v>
      </c>
      <c r="C176" s="6" t="s">
        <v>20</v>
      </c>
      <c r="D176" s="40">
        <v>1</v>
      </c>
      <c r="E176" s="41">
        <v>0.19</v>
      </c>
      <c r="F176" s="7">
        <v>636796</v>
      </c>
      <c r="G176" s="8">
        <f>+E176*H176</f>
        <v>120991.24</v>
      </c>
      <c r="H176" s="42">
        <f>+F176*D176</f>
        <v>636796</v>
      </c>
      <c r="J176" s="11">
        <v>410105</v>
      </c>
      <c r="K176" s="11">
        <f t="shared" si="2"/>
        <v>431020.35499999998</v>
      </c>
      <c r="L176" s="11">
        <v>589000</v>
      </c>
    </row>
    <row r="177" spans="1:12" x14ac:dyDescent="0.3">
      <c r="A177" s="4" t="s">
        <v>304</v>
      </c>
      <c r="B177" s="5" t="s">
        <v>305</v>
      </c>
      <c r="C177" s="6" t="s">
        <v>16</v>
      </c>
      <c r="D177" s="40">
        <v>1</v>
      </c>
      <c r="E177" s="41">
        <v>0.19</v>
      </c>
      <c r="F177" s="7">
        <v>142863</v>
      </c>
      <c r="G177" s="8">
        <f>+E177*H177</f>
        <v>27143.97</v>
      </c>
      <c r="H177" s="42">
        <f>+F177*D177</f>
        <v>142863</v>
      </c>
      <c r="J177" s="11">
        <v>96131</v>
      </c>
      <c r="K177" s="11">
        <f t="shared" si="2"/>
        <v>101033.681</v>
      </c>
      <c r="L177" s="11">
        <v>115900</v>
      </c>
    </row>
    <row r="178" spans="1:12" x14ac:dyDescent="0.3">
      <c r="A178" s="4" t="s">
        <v>306</v>
      </c>
      <c r="B178" s="5" t="s">
        <v>305</v>
      </c>
      <c r="C178" s="6" t="s">
        <v>20</v>
      </c>
      <c r="D178" s="40">
        <v>1</v>
      </c>
      <c r="E178" s="41">
        <v>0.19</v>
      </c>
      <c r="F178" s="7">
        <v>636796</v>
      </c>
      <c r="G178" s="8">
        <f>+E178*H178</f>
        <v>120991.24</v>
      </c>
      <c r="H178" s="42">
        <f>+F178*D178</f>
        <v>636796</v>
      </c>
      <c r="J178" s="11">
        <v>410105</v>
      </c>
      <c r="K178" s="11">
        <f t="shared" si="2"/>
        <v>431020.35499999998</v>
      </c>
      <c r="L178" s="11">
        <v>589000</v>
      </c>
    </row>
    <row r="179" spans="1:12" x14ac:dyDescent="0.3">
      <c r="A179" s="4" t="s">
        <v>307</v>
      </c>
      <c r="B179" s="5" t="s">
        <v>308</v>
      </c>
      <c r="C179" s="6" t="s">
        <v>16</v>
      </c>
      <c r="D179" s="40">
        <v>1</v>
      </c>
      <c r="E179" s="41">
        <v>0.19</v>
      </c>
      <c r="F179" s="7">
        <v>142863</v>
      </c>
      <c r="G179" s="8">
        <f>+E179*H179</f>
        <v>27143.97</v>
      </c>
      <c r="H179" s="42">
        <f>+F179*D179</f>
        <v>142863</v>
      </c>
      <c r="J179" s="11">
        <v>96131</v>
      </c>
      <c r="K179" s="11">
        <f t="shared" si="2"/>
        <v>101033.681</v>
      </c>
      <c r="L179" s="11">
        <v>115900</v>
      </c>
    </row>
    <row r="180" spans="1:12" x14ac:dyDescent="0.3">
      <c r="A180" s="4" t="s">
        <v>309</v>
      </c>
      <c r="B180" s="5" t="s">
        <v>308</v>
      </c>
      <c r="C180" s="6" t="s">
        <v>20</v>
      </c>
      <c r="D180" s="40">
        <v>1</v>
      </c>
      <c r="E180" s="41">
        <v>0.19</v>
      </c>
      <c r="F180" s="7">
        <v>659304</v>
      </c>
      <c r="G180" s="8">
        <f>+E180*H180</f>
        <v>125267.76</v>
      </c>
      <c r="H180" s="42">
        <f>+F180*D180</f>
        <v>659304</v>
      </c>
      <c r="J180" s="11">
        <v>420574</v>
      </c>
      <c r="K180" s="11">
        <f t="shared" si="2"/>
        <v>442023.27399999998</v>
      </c>
      <c r="L180" s="11">
        <v>589000</v>
      </c>
    </row>
    <row r="181" spans="1:12" x14ac:dyDescent="0.3">
      <c r="A181" s="4" t="s">
        <v>310</v>
      </c>
      <c r="B181" s="5" t="s">
        <v>311</v>
      </c>
      <c r="C181" s="6" t="s">
        <v>16</v>
      </c>
      <c r="D181" s="40">
        <v>1</v>
      </c>
      <c r="E181" s="41">
        <v>0.19</v>
      </c>
      <c r="F181" s="7">
        <v>148224</v>
      </c>
      <c r="G181" s="8">
        <f>+E181*H181</f>
        <v>28162.560000000001</v>
      </c>
      <c r="H181" s="42">
        <f>+F181*D181</f>
        <v>148224</v>
      </c>
      <c r="J181" s="11">
        <v>98930</v>
      </c>
      <c r="K181" s="11">
        <f t="shared" si="2"/>
        <v>103975.43</v>
      </c>
      <c r="L181" s="11">
        <v>115900</v>
      </c>
    </row>
    <row r="182" spans="1:12" x14ac:dyDescent="0.3">
      <c r="A182" s="4" t="s">
        <v>312</v>
      </c>
      <c r="B182" s="5" t="s">
        <v>311</v>
      </c>
      <c r="C182" s="6" t="s">
        <v>20</v>
      </c>
      <c r="D182" s="40">
        <v>1</v>
      </c>
      <c r="E182" s="41">
        <v>0.19</v>
      </c>
      <c r="F182" s="7">
        <v>636796</v>
      </c>
      <c r="G182" s="8">
        <f>+E182*H182</f>
        <v>120991.24</v>
      </c>
      <c r="H182" s="42">
        <f>+F182*D182</f>
        <v>636796</v>
      </c>
      <c r="J182" s="11">
        <v>410105</v>
      </c>
      <c r="K182" s="11">
        <f t="shared" si="2"/>
        <v>431020.35499999998</v>
      </c>
      <c r="L182" s="11">
        <v>589000</v>
      </c>
    </row>
    <row r="183" spans="1:12" x14ac:dyDescent="0.3">
      <c r="A183" s="4" t="s">
        <v>313</v>
      </c>
      <c r="B183" s="5" t="s">
        <v>314</v>
      </c>
      <c r="C183" s="6" t="s">
        <v>16</v>
      </c>
      <c r="D183" s="40">
        <v>1</v>
      </c>
      <c r="E183" s="41">
        <v>0.19</v>
      </c>
      <c r="F183" s="7">
        <v>143555</v>
      </c>
      <c r="G183" s="8">
        <f>+E183*H183</f>
        <v>27275.45</v>
      </c>
      <c r="H183" s="42">
        <f>+F183*D183</f>
        <v>143555</v>
      </c>
      <c r="J183" s="11">
        <v>98050</v>
      </c>
      <c r="K183" s="11">
        <f t="shared" si="2"/>
        <v>103050.54999999999</v>
      </c>
      <c r="L183" s="11">
        <v>115900</v>
      </c>
    </row>
    <row r="184" spans="1:12" x14ac:dyDescent="0.3">
      <c r="A184" s="4" t="s">
        <v>315</v>
      </c>
      <c r="B184" s="5" t="s">
        <v>314</v>
      </c>
      <c r="C184" s="6" t="s">
        <v>20</v>
      </c>
      <c r="D184" s="40">
        <v>1</v>
      </c>
      <c r="E184" s="41">
        <v>0.19</v>
      </c>
      <c r="F184" s="7">
        <v>770978</v>
      </c>
      <c r="G184" s="8">
        <f>+E184*H184</f>
        <v>146485.82</v>
      </c>
      <c r="H184" s="42">
        <f>+F184*D184</f>
        <v>770978</v>
      </c>
      <c r="J184" s="11">
        <v>515598</v>
      </c>
      <c r="K184" s="11">
        <f t="shared" si="2"/>
        <v>541893.49800000002</v>
      </c>
      <c r="L184" s="11">
        <v>589000</v>
      </c>
    </row>
    <row r="185" spans="1:12" x14ac:dyDescent="0.3">
      <c r="A185" s="4" t="s">
        <v>316</v>
      </c>
      <c r="B185" s="5" t="s">
        <v>317</v>
      </c>
      <c r="C185" s="6" t="s">
        <v>16</v>
      </c>
      <c r="D185" s="40">
        <v>1</v>
      </c>
      <c r="E185" s="41">
        <v>0.19</v>
      </c>
      <c r="F185" s="7">
        <v>150806</v>
      </c>
      <c r="G185" s="8">
        <f>+E185*H185</f>
        <v>28653.14</v>
      </c>
      <c r="H185" s="42">
        <f>+F185*D185</f>
        <v>150806</v>
      </c>
      <c r="J185" s="11">
        <v>101422</v>
      </c>
      <c r="K185" s="11">
        <f t="shared" si="2"/>
        <v>106594.522</v>
      </c>
      <c r="L185" s="11">
        <v>115900</v>
      </c>
    </row>
    <row r="186" spans="1:12" x14ac:dyDescent="0.3">
      <c r="A186" s="4" t="s">
        <v>318</v>
      </c>
      <c r="B186" s="5" t="s">
        <v>319</v>
      </c>
      <c r="C186" s="6" t="s">
        <v>20</v>
      </c>
      <c r="D186" s="40">
        <v>1</v>
      </c>
      <c r="E186" s="41">
        <v>0.19</v>
      </c>
      <c r="F186" s="7">
        <v>770978</v>
      </c>
      <c r="G186" s="8">
        <f>+E186*H186</f>
        <v>146485.82</v>
      </c>
      <c r="H186" s="42">
        <f>+F186*D186</f>
        <v>770978</v>
      </c>
      <c r="J186" s="11">
        <v>515598</v>
      </c>
      <c r="K186" s="11">
        <f t="shared" si="2"/>
        <v>541893.49800000002</v>
      </c>
      <c r="L186" s="11">
        <v>589000</v>
      </c>
    </row>
    <row r="187" spans="1:12" x14ac:dyDescent="0.3">
      <c r="A187" s="4" t="s">
        <v>320</v>
      </c>
      <c r="B187" s="5" t="s">
        <v>321</v>
      </c>
      <c r="C187" s="6" t="s">
        <v>16</v>
      </c>
      <c r="D187" s="40">
        <v>1</v>
      </c>
      <c r="E187" s="41">
        <v>0.19</v>
      </c>
      <c r="F187" s="7">
        <v>150806</v>
      </c>
      <c r="G187" s="8">
        <f>+E187*H187</f>
        <v>28653.14</v>
      </c>
      <c r="H187" s="42">
        <f>+F187*D187</f>
        <v>150806</v>
      </c>
      <c r="J187" s="11">
        <v>101422</v>
      </c>
      <c r="K187" s="11">
        <f t="shared" si="2"/>
        <v>106594.522</v>
      </c>
      <c r="L187" s="11">
        <v>115900</v>
      </c>
    </row>
    <row r="188" spans="1:12" x14ac:dyDescent="0.3">
      <c r="A188" s="4" t="s">
        <v>322</v>
      </c>
      <c r="B188" s="5" t="s">
        <v>321</v>
      </c>
      <c r="C188" s="6" t="s">
        <v>20</v>
      </c>
      <c r="D188" s="40">
        <v>1</v>
      </c>
      <c r="E188" s="41">
        <v>0.19</v>
      </c>
      <c r="F188" s="7">
        <v>767910</v>
      </c>
      <c r="G188" s="8">
        <f>+E188*H188</f>
        <v>145902.9</v>
      </c>
      <c r="H188" s="42">
        <f>+F188*D188</f>
        <v>767910</v>
      </c>
      <c r="J188" s="11">
        <v>507092</v>
      </c>
      <c r="K188" s="11">
        <f t="shared" si="2"/>
        <v>532953.69199999992</v>
      </c>
      <c r="L188" s="11">
        <v>589000</v>
      </c>
    </row>
    <row r="189" spans="1:12" x14ac:dyDescent="0.3">
      <c r="A189" s="4" t="s">
        <v>323</v>
      </c>
      <c r="B189" s="5" t="s">
        <v>324</v>
      </c>
      <c r="C189" s="6" t="s">
        <v>20</v>
      </c>
      <c r="D189" s="40">
        <v>1</v>
      </c>
      <c r="E189" s="41">
        <v>0.19</v>
      </c>
      <c r="F189" s="7">
        <v>767910</v>
      </c>
      <c r="G189" s="8">
        <f>+E189*H189</f>
        <v>145902.9</v>
      </c>
      <c r="H189" s="42">
        <f>+F189*D189</f>
        <v>767910</v>
      </c>
      <c r="J189" s="11">
        <v>507092</v>
      </c>
      <c r="K189" s="11">
        <f t="shared" si="2"/>
        <v>532953.69199999992</v>
      </c>
      <c r="L189" s="11">
        <v>589000</v>
      </c>
    </row>
    <row r="190" spans="1:12" x14ac:dyDescent="0.3">
      <c r="A190" s="4" t="s">
        <v>325</v>
      </c>
      <c r="B190" s="5" t="s">
        <v>326</v>
      </c>
      <c r="C190" s="6" t="s">
        <v>20</v>
      </c>
      <c r="D190" s="40">
        <v>1</v>
      </c>
      <c r="E190" s="41">
        <v>0.19</v>
      </c>
      <c r="F190" s="7">
        <v>767910</v>
      </c>
      <c r="G190" s="8">
        <f>+E190*H190</f>
        <v>145902.9</v>
      </c>
      <c r="H190" s="42">
        <f>+F190*D190</f>
        <v>767910</v>
      </c>
      <c r="J190" s="11">
        <v>507092</v>
      </c>
      <c r="K190" s="11">
        <f t="shared" si="2"/>
        <v>532953.69199999992</v>
      </c>
      <c r="L190" s="11">
        <v>589000</v>
      </c>
    </row>
    <row r="191" spans="1:12" x14ac:dyDescent="0.3">
      <c r="A191" s="4" t="s">
        <v>327</v>
      </c>
      <c r="B191" s="5" t="s">
        <v>328</v>
      </c>
      <c r="C191" s="6" t="s">
        <v>20</v>
      </c>
      <c r="D191" s="40">
        <v>1</v>
      </c>
      <c r="E191" s="41">
        <v>0.19</v>
      </c>
      <c r="F191" s="7">
        <v>767910</v>
      </c>
      <c r="G191" s="8">
        <f>+E191*H191</f>
        <v>145902.9</v>
      </c>
      <c r="H191" s="42">
        <f>+F191*D191</f>
        <v>767910</v>
      </c>
      <c r="J191" s="11">
        <v>507092</v>
      </c>
      <c r="K191" s="11">
        <f t="shared" si="2"/>
        <v>532953.69199999992</v>
      </c>
      <c r="L191" s="11">
        <v>589000</v>
      </c>
    </row>
    <row r="192" spans="1:12" x14ac:dyDescent="0.3">
      <c r="A192" s="4" t="s">
        <v>329</v>
      </c>
      <c r="B192" s="5" t="s">
        <v>330</v>
      </c>
      <c r="C192" s="6" t="s">
        <v>20</v>
      </c>
      <c r="D192" s="40">
        <v>1</v>
      </c>
      <c r="E192" s="41">
        <v>0.19</v>
      </c>
      <c r="F192" s="7">
        <v>767910</v>
      </c>
      <c r="G192" s="8">
        <f>+E192*H192</f>
        <v>145902.9</v>
      </c>
      <c r="H192" s="42">
        <f>+F192*D192</f>
        <v>767910</v>
      </c>
      <c r="J192" s="11">
        <v>507092</v>
      </c>
      <c r="K192" s="11">
        <f t="shared" si="2"/>
        <v>532953.69199999992</v>
      </c>
      <c r="L192" s="11">
        <v>589000</v>
      </c>
    </row>
    <row r="193" spans="1:12" x14ac:dyDescent="0.3">
      <c r="A193" s="4" t="s">
        <v>331</v>
      </c>
      <c r="B193" s="5" t="s">
        <v>332</v>
      </c>
      <c r="C193" s="6" t="s">
        <v>20</v>
      </c>
      <c r="D193" s="40">
        <v>1</v>
      </c>
      <c r="E193" s="41">
        <v>0.19</v>
      </c>
      <c r="F193" s="7">
        <v>767910</v>
      </c>
      <c r="G193" s="8">
        <f>+E193*H193</f>
        <v>145902.9</v>
      </c>
      <c r="H193" s="42">
        <f>+F193*D193</f>
        <v>767910</v>
      </c>
      <c r="J193" s="11">
        <v>507092</v>
      </c>
      <c r="K193" s="11">
        <f t="shared" si="2"/>
        <v>532953.69199999992</v>
      </c>
      <c r="L193" s="11">
        <v>589000</v>
      </c>
    </row>
    <row r="194" spans="1:12" x14ac:dyDescent="0.3">
      <c r="A194" s="4" t="s">
        <v>333</v>
      </c>
      <c r="B194" s="5" t="s">
        <v>334</v>
      </c>
      <c r="C194" s="6" t="s">
        <v>20</v>
      </c>
      <c r="D194" s="40">
        <v>1</v>
      </c>
      <c r="E194" s="41">
        <v>0.19</v>
      </c>
      <c r="F194" s="7">
        <v>767910</v>
      </c>
      <c r="G194" s="8">
        <f>+E194*H194</f>
        <v>145902.9</v>
      </c>
      <c r="H194" s="42">
        <f>+F194*D194</f>
        <v>767910</v>
      </c>
      <c r="J194" s="11">
        <v>507092</v>
      </c>
      <c r="K194" s="11">
        <f t="shared" si="2"/>
        <v>532953.69199999992</v>
      </c>
      <c r="L194" s="11">
        <v>589000</v>
      </c>
    </row>
    <row r="195" spans="1:12" x14ac:dyDescent="0.3">
      <c r="A195" s="4" t="s">
        <v>335</v>
      </c>
      <c r="B195" s="5" t="s">
        <v>336</v>
      </c>
      <c r="C195" s="6" t="s">
        <v>20</v>
      </c>
      <c r="D195" s="40">
        <v>1</v>
      </c>
      <c r="E195" s="41">
        <v>0.19</v>
      </c>
      <c r="F195" s="7">
        <v>767910</v>
      </c>
      <c r="G195" s="8">
        <f>+E195*H195</f>
        <v>145902.9</v>
      </c>
      <c r="H195" s="42">
        <f>+F195*D195</f>
        <v>767910</v>
      </c>
      <c r="J195" s="11">
        <v>507092</v>
      </c>
      <c r="K195" s="11">
        <f t="shared" si="2"/>
        <v>532953.69199999992</v>
      </c>
      <c r="L195" s="11">
        <v>589000</v>
      </c>
    </row>
    <row r="196" spans="1:12" x14ac:dyDescent="0.3">
      <c r="A196" s="4" t="s">
        <v>337</v>
      </c>
      <c r="B196" s="5" t="s">
        <v>338</v>
      </c>
      <c r="C196" s="6" t="s">
        <v>20</v>
      </c>
      <c r="D196" s="40">
        <v>1</v>
      </c>
      <c r="E196" s="41">
        <v>0.19</v>
      </c>
      <c r="F196" s="7">
        <v>767910</v>
      </c>
      <c r="G196" s="8">
        <f>+E196*H196</f>
        <v>145902.9</v>
      </c>
      <c r="H196" s="42">
        <f>+F196*D196</f>
        <v>767910</v>
      </c>
      <c r="J196" s="11">
        <v>507092</v>
      </c>
      <c r="K196" s="11">
        <f t="shared" si="2"/>
        <v>532953.69199999992</v>
      </c>
      <c r="L196" s="11">
        <v>589000</v>
      </c>
    </row>
    <row r="197" spans="1:12" x14ac:dyDescent="0.3">
      <c r="A197" s="4" t="s">
        <v>339</v>
      </c>
      <c r="B197" s="5" t="s">
        <v>340</v>
      </c>
      <c r="C197" s="6" t="s">
        <v>20</v>
      </c>
      <c r="D197" s="40">
        <v>1</v>
      </c>
      <c r="E197" s="41">
        <v>0.19</v>
      </c>
      <c r="F197" s="7">
        <v>767910</v>
      </c>
      <c r="G197" s="8">
        <f>+E197*H197</f>
        <v>145902.9</v>
      </c>
      <c r="H197" s="42">
        <f>+F197*D197</f>
        <v>767910</v>
      </c>
      <c r="J197" s="11">
        <v>507092</v>
      </c>
      <c r="K197" s="11">
        <f t="shared" si="2"/>
        <v>532953.69199999992</v>
      </c>
      <c r="L197" s="11">
        <v>589000</v>
      </c>
    </row>
    <row r="198" spans="1:12" x14ac:dyDescent="0.3">
      <c r="A198" s="4" t="s">
        <v>341</v>
      </c>
      <c r="B198" s="5" t="s">
        <v>342</v>
      </c>
      <c r="C198" s="6" t="s">
        <v>20</v>
      </c>
      <c r="D198" s="40">
        <v>1</v>
      </c>
      <c r="E198" s="41">
        <v>0.19</v>
      </c>
      <c r="F198" s="7">
        <v>767910</v>
      </c>
      <c r="G198" s="8">
        <f>+E198*H198</f>
        <v>145902.9</v>
      </c>
      <c r="H198" s="42">
        <f>+F198*D198</f>
        <v>767910</v>
      </c>
      <c r="J198" s="11">
        <v>507092</v>
      </c>
      <c r="K198" s="11">
        <f t="shared" si="2"/>
        <v>532953.69199999992</v>
      </c>
      <c r="L198" s="11">
        <v>589000</v>
      </c>
    </row>
    <row r="199" spans="1:12" x14ac:dyDescent="0.3">
      <c r="A199" s="4" t="s">
        <v>343</v>
      </c>
      <c r="B199" s="5" t="s">
        <v>344</v>
      </c>
      <c r="C199" s="6" t="s">
        <v>20</v>
      </c>
      <c r="D199" s="40">
        <v>1</v>
      </c>
      <c r="E199" s="41">
        <v>0.19</v>
      </c>
      <c r="F199" s="7">
        <v>767910</v>
      </c>
      <c r="G199" s="8">
        <f>+E199*H199</f>
        <v>145902.9</v>
      </c>
      <c r="H199" s="42">
        <f>+F199*D199</f>
        <v>767910</v>
      </c>
      <c r="J199" s="11">
        <v>507092</v>
      </c>
      <c r="K199" s="11">
        <f t="shared" ref="K199:K262" si="3">+J199*1.051</f>
        <v>532953.69199999992</v>
      </c>
      <c r="L199" s="11">
        <v>589000</v>
      </c>
    </row>
    <row r="200" spans="1:12" x14ac:dyDescent="0.3">
      <c r="A200" s="4" t="s">
        <v>345</v>
      </c>
      <c r="B200" s="5" t="s">
        <v>346</v>
      </c>
      <c r="C200" s="6" t="s">
        <v>20</v>
      </c>
      <c r="D200" s="40">
        <v>1</v>
      </c>
      <c r="E200" s="41">
        <v>0.19</v>
      </c>
      <c r="F200" s="7">
        <v>767910</v>
      </c>
      <c r="G200" s="8">
        <f>+E200*H200</f>
        <v>145902.9</v>
      </c>
      <c r="H200" s="42">
        <f>+F200*D200</f>
        <v>767910</v>
      </c>
      <c r="J200" s="11">
        <v>507092</v>
      </c>
      <c r="K200" s="11">
        <f t="shared" si="3"/>
        <v>532953.69199999992</v>
      </c>
      <c r="L200" s="11">
        <v>589000</v>
      </c>
    </row>
    <row r="201" spans="1:12" x14ac:dyDescent="0.3">
      <c r="A201" s="4" t="s">
        <v>347</v>
      </c>
      <c r="B201" s="5" t="s">
        <v>348</v>
      </c>
      <c r="C201" s="6" t="s">
        <v>20</v>
      </c>
      <c r="D201" s="40">
        <v>1</v>
      </c>
      <c r="E201" s="41">
        <v>0.19</v>
      </c>
      <c r="F201" s="7">
        <v>763164</v>
      </c>
      <c r="G201" s="8">
        <f>+E201*H201</f>
        <v>145001.16</v>
      </c>
      <c r="H201" s="42">
        <f>+F201*D201</f>
        <v>763164</v>
      </c>
      <c r="J201" s="11">
        <v>493930</v>
      </c>
      <c r="K201" s="11">
        <f t="shared" si="3"/>
        <v>519120.43</v>
      </c>
      <c r="L201" s="11">
        <v>589000</v>
      </c>
    </row>
    <row r="202" spans="1:12" x14ac:dyDescent="0.3">
      <c r="A202" s="4" t="s">
        <v>349</v>
      </c>
      <c r="B202" s="5" t="s">
        <v>350</v>
      </c>
      <c r="C202" s="6" t="s">
        <v>16</v>
      </c>
      <c r="D202" s="40">
        <v>1</v>
      </c>
      <c r="E202" s="41">
        <v>0.19</v>
      </c>
      <c r="F202" s="7">
        <v>148620</v>
      </c>
      <c r="G202" s="8">
        <f>+E202*H202</f>
        <v>28237.8</v>
      </c>
      <c r="H202" s="42">
        <f>+F202*D202</f>
        <v>148620</v>
      </c>
      <c r="J202" s="11">
        <v>100030</v>
      </c>
      <c r="K202" s="11">
        <f t="shared" si="3"/>
        <v>105131.53</v>
      </c>
      <c r="L202" s="11">
        <v>115900</v>
      </c>
    </row>
    <row r="203" spans="1:12" x14ac:dyDescent="0.3">
      <c r="A203" s="4" t="s">
        <v>351</v>
      </c>
      <c r="B203" s="5" t="s">
        <v>352</v>
      </c>
      <c r="C203" s="6" t="s">
        <v>16</v>
      </c>
      <c r="D203" s="40">
        <v>1</v>
      </c>
      <c r="E203" s="41">
        <v>0.19</v>
      </c>
      <c r="F203" s="7">
        <v>148612</v>
      </c>
      <c r="G203" s="8">
        <f>+E203*H203</f>
        <v>28236.28</v>
      </c>
      <c r="H203" s="42">
        <f>+F203*D203</f>
        <v>148612</v>
      </c>
      <c r="J203" s="11">
        <v>100006</v>
      </c>
      <c r="K203" s="11">
        <f t="shared" si="3"/>
        <v>105106.306</v>
      </c>
      <c r="L203" s="11">
        <v>115900</v>
      </c>
    </row>
    <row r="204" spans="1:12" x14ac:dyDescent="0.3">
      <c r="A204" s="4" t="s">
        <v>353</v>
      </c>
      <c r="B204" s="5" t="s">
        <v>352</v>
      </c>
      <c r="C204" s="6" t="s">
        <v>20</v>
      </c>
      <c r="D204" s="40">
        <v>1</v>
      </c>
      <c r="E204" s="41">
        <v>0.19</v>
      </c>
      <c r="F204" s="7">
        <v>636796</v>
      </c>
      <c r="G204" s="8">
        <f>+E204*H204</f>
        <v>120991.24</v>
      </c>
      <c r="H204" s="42">
        <f>+F204*D204</f>
        <v>636796</v>
      </c>
      <c r="J204" s="11">
        <v>410105</v>
      </c>
      <c r="K204" s="11">
        <f t="shared" si="3"/>
        <v>431020.35499999998</v>
      </c>
      <c r="L204" s="11">
        <v>589000</v>
      </c>
    </row>
    <row r="205" spans="1:12" x14ac:dyDescent="0.3">
      <c r="A205" s="4" t="s">
        <v>354</v>
      </c>
      <c r="B205" s="5" t="s">
        <v>355</v>
      </c>
      <c r="C205" s="6" t="s">
        <v>16</v>
      </c>
      <c r="D205" s="40">
        <v>1</v>
      </c>
      <c r="E205" s="41">
        <v>0.19</v>
      </c>
      <c r="F205" s="7">
        <v>148356</v>
      </c>
      <c r="G205" s="8">
        <f>+E205*H205</f>
        <v>28187.64</v>
      </c>
      <c r="H205" s="42">
        <f>+F205*D205</f>
        <v>148356</v>
      </c>
      <c r="J205" s="11">
        <v>99297</v>
      </c>
      <c r="K205" s="11">
        <f t="shared" si="3"/>
        <v>104361.147</v>
      </c>
      <c r="L205" s="11">
        <v>115900</v>
      </c>
    </row>
    <row r="206" spans="1:12" x14ac:dyDescent="0.3">
      <c r="A206" s="4" t="s">
        <v>356</v>
      </c>
      <c r="B206" s="5" t="s">
        <v>357</v>
      </c>
      <c r="C206" s="6" t="s">
        <v>16</v>
      </c>
      <c r="D206" s="40">
        <v>1</v>
      </c>
      <c r="E206" s="41">
        <v>0.19</v>
      </c>
      <c r="F206" s="7">
        <v>152120</v>
      </c>
      <c r="G206" s="8">
        <f>+E206*H206</f>
        <v>28902.799999999999</v>
      </c>
      <c r="H206" s="42">
        <f>+F206*D206</f>
        <v>152120</v>
      </c>
      <c r="J206" s="11">
        <v>100030</v>
      </c>
      <c r="K206" s="11">
        <f t="shared" si="3"/>
        <v>105131.53</v>
      </c>
      <c r="L206" s="11">
        <v>129900</v>
      </c>
    </row>
    <row r="207" spans="1:12" x14ac:dyDescent="0.3">
      <c r="A207" s="4" t="s">
        <v>358</v>
      </c>
      <c r="B207" s="5" t="s">
        <v>357</v>
      </c>
      <c r="C207" s="6" t="s">
        <v>20</v>
      </c>
      <c r="D207" s="40">
        <v>1</v>
      </c>
      <c r="E207" s="41">
        <v>0.19</v>
      </c>
      <c r="F207" s="7">
        <v>621521</v>
      </c>
      <c r="G207" s="8">
        <f>+E207*H207</f>
        <v>118088.99</v>
      </c>
      <c r="H207" s="42">
        <f>+F207*D207</f>
        <v>621521</v>
      </c>
      <c r="J207" s="11">
        <v>410105</v>
      </c>
      <c r="K207" s="11">
        <f t="shared" si="3"/>
        <v>431020.35499999998</v>
      </c>
      <c r="L207" s="11">
        <v>527900</v>
      </c>
    </row>
    <row r="208" spans="1:12" x14ac:dyDescent="0.3">
      <c r="A208" s="4" t="s">
        <v>359</v>
      </c>
      <c r="B208" s="5" t="s">
        <v>360</v>
      </c>
      <c r="C208" s="6" t="s">
        <v>16</v>
      </c>
      <c r="D208" s="40">
        <v>1</v>
      </c>
      <c r="E208" s="41">
        <v>0.19</v>
      </c>
      <c r="F208" s="7">
        <v>151847</v>
      </c>
      <c r="G208" s="8">
        <f>+E208*H208</f>
        <v>28850.93</v>
      </c>
      <c r="H208" s="42">
        <f>+F208*D208</f>
        <v>151847</v>
      </c>
      <c r="J208" s="11">
        <v>99272</v>
      </c>
      <c r="K208" s="11">
        <f t="shared" si="3"/>
        <v>104334.87199999999</v>
      </c>
      <c r="L208" s="11">
        <v>129900</v>
      </c>
    </row>
    <row r="209" spans="1:12" x14ac:dyDescent="0.3">
      <c r="A209" s="4" t="s">
        <v>361</v>
      </c>
      <c r="B209" s="5" t="s">
        <v>360</v>
      </c>
      <c r="C209" s="6" t="s">
        <v>20</v>
      </c>
      <c r="D209" s="40">
        <v>1</v>
      </c>
      <c r="E209" s="41">
        <v>0.19</v>
      </c>
      <c r="F209" s="7">
        <v>621533</v>
      </c>
      <c r="G209" s="8">
        <f>+E209*H209</f>
        <v>118091.27</v>
      </c>
      <c r="H209" s="42">
        <f>+F209*D209</f>
        <v>621533</v>
      </c>
      <c r="J209" s="11">
        <v>410110</v>
      </c>
      <c r="K209" s="11">
        <f t="shared" si="3"/>
        <v>431025.61</v>
      </c>
      <c r="L209" s="11">
        <v>527900</v>
      </c>
    </row>
    <row r="210" spans="1:12" x14ac:dyDescent="0.3">
      <c r="A210" s="4" t="s">
        <v>362</v>
      </c>
      <c r="B210" s="5" t="s">
        <v>363</v>
      </c>
      <c r="C210" s="6" t="s">
        <v>20</v>
      </c>
      <c r="D210" s="40">
        <v>1</v>
      </c>
      <c r="E210" s="41">
        <v>0.19</v>
      </c>
      <c r="F210" s="7">
        <v>647648</v>
      </c>
      <c r="G210" s="8">
        <f>+E210*H210</f>
        <v>123053.12</v>
      </c>
      <c r="H210" s="42">
        <f>+F210*D210</f>
        <v>647648</v>
      </c>
      <c r="J210" s="11">
        <v>440197</v>
      </c>
      <c r="K210" s="11">
        <f t="shared" si="3"/>
        <v>462647.04699999996</v>
      </c>
      <c r="L210" s="11">
        <v>589000</v>
      </c>
    </row>
    <row r="211" spans="1:12" x14ac:dyDescent="0.3">
      <c r="A211" s="4" t="s">
        <v>364</v>
      </c>
      <c r="B211" s="5" t="s">
        <v>365</v>
      </c>
      <c r="C211" s="6" t="s">
        <v>25</v>
      </c>
      <c r="D211" s="40">
        <v>1</v>
      </c>
      <c r="E211" s="41">
        <v>0.19</v>
      </c>
      <c r="F211" s="7">
        <v>60133</v>
      </c>
      <c r="G211" s="8">
        <f>+E211*H211</f>
        <v>11425.27</v>
      </c>
      <c r="H211" s="42">
        <f>+F211*D211</f>
        <v>60133</v>
      </c>
      <c r="J211" s="11">
        <v>37173</v>
      </c>
      <c r="K211" s="11">
        <f t="shared" si="3"/>
        <v>39068.822999999997</v>
      </c>
      <c r="L211" s="11"/>
    </row>
    <row r="212" spans="1:12" x14ac:dyDescent="0.3">
      <c r="A212" s="4" t="s">
        <v>366</v>
      </c>
      <c r="B212" s="5" t="s">
        <v>365</v>
      </c>
      <c r="C212" s="6" t="s">
        <v>16</v>
      </c>
      <c r="D212" s="40">
        <v>1</v>
      </c>
      <c r="E212" s="41">
        <v>0.19</v>
      </c>
      <c r="F212" s="7">
        <v>159439</v>
      </c>
      <c r="G212" s="8">
        <f>+E212*H212</f>
        <v>30293.41</v>
      </c>
      <c r="H212" s="42">
        <f>+F212*D212</f>
        <v>159439</v>
      </c>
      <c r="J212" s="11">
        <v>99846</v>
      </c>
      <c r="K212" s="11">
        <f t="shared" si="3"/>
        <v>104938.14599999999</v>
      </c>
      <c r="L212" s="11"/>
    </row>
    <row r="213" spans="1:12" x14ac:dyDescent="0.3">
      <c r="A213" s="4" t="s">
        <v>367</v>
      </c>
      <c r="B213" s="5" t="s">
        <v>365</v>
      </c>
      <c r="C213" s="6" t="s">
        <v>20</v>
      </c>
      <c r="D213" s="40">
        <v>1</v>
      </c>
      <c r="E213" s="41">
        <v>0.19</v>
      </c>
      <c r="F213" s="7">
        <v>652728</v>
      </c>
      <c r="G213" s="8">
        <f>+E213*H213</f>
        <v>124018.32</v>
      </c>
      <c r="H213" s="42">
        <f>+F213*D213</f>
        <v>652728</v>
      </c>
      <c r="J213" s="11">
        <v>410105</v>
      </c>
      <c r="K213" s="11">
        <f t="shared" si="3"/>
        <v>431020.35499999998</v>
      </c>
      <c r="L213" s="11"/>
    </row>
    <row r="214" spans="1:12" x14ac:dyDescent="0.3">
      <c r="A214" s="4" t="s">
        <v>368</v>
      </c>
      <c r="B214" s="5" t="s">
        <v>369</v>
      </c>
      <c r="C214" s="6" t="s">
        <v>20</v>
      </c>
      <c r="D214" s="40">
        <v>1</v>
      </c>
      <c r="E214" s="41">
        <v>0.19</v>
      </c>
      <c r="F214" s="7">
        <v>636796</v>
      </c>
      <c r="G214" s="8">
        <f>+E214*H214</f>
        <v>120991.24</v>
      </c>
      <c r="H214" s="42">
        <f>+F214*D214</f>
        <v>636796</v>
      </c>
      <c r="J214" s="11">
        <v>410105</v>
      </c>
      <c r="K214" s="11">
        <f t="shared" si="3"/>
        <v>431020.35499999998</v>
      </c>
      <c r="L214" s="11">
        <v>589000</v>
      </c>
    </row>
    <row r="215" spans="1:12" x14ac:dyDescent="0.3">
      <c r="A215" s="4" t="s">
        <v>370</v>
      </c>
      <c r="B215" s="5" t="s">
        <v>371</v>
      </c>
      <c r="C215" s="6" t="s">
        <v>20</v>
      </c>
      <c r="D215" s="40">
        <v>1</v>
      </c>
      <c r="E215" s="41">
        <v>0.19</v>
      </c>
      <c r="F215" s="7">
        <v>636796</v>
      </c>
      <c r="G215" s="8">
        <f>+E215*H215</f>
        <v>120991.24</v>
      </c>
      <c r="H215" s="42">
        <f>+F215*D215</f>
        <v>636796</v>
      </c>
      <c r="J215" s="11">
        <v>410105</v>
      </c>
      <c r="K215" s="11">
        <f t="shared" si="3"/>
        <v>431020.35499999998</v>
      </c>
      <c r="L215" s="11">
        <v>589000</v>
      </c>
    </row>
    <row r="216" spans="1:12" x14ac:dyDescent="0.3">
      <c r="A216" s="4" t="s">
        <v>372</v>
      </c>
      <c r="B216" s="5" t="s">
        <v>373</v>
      </c>
      <c r="C216" s="6" t="s">
        <v>20</v>
      </c>
      <c r="D216" s="40">
        <v>1</v>
      </c>
      <c r="E216" s="41">
        <v>0.19</v>
      </c>
      <c r="F216" s="7">
        <v>636796</v>
      </c>
      <c r="G216" s="8">
        <f>+E216*H216</f>
        <v>120991.24</v>
      </c>
      <c r="H216" s="42">
        <f>+F216*D216</f>
        <v>636796</v>
      </c>
      <c r="J216" s="11">
        <v>410105</v>
      </c>
      <c r="K216" s="11">
        <f t="shared" si="3"/>
        <v>431020.35499999998</v>
      </c>
      <c r="L216" s="11">
        <v>589000</v>
      </c>
    </row>
    <row r="217" spans="1:12" x14ac:dyDescent="0.3">
      <c r="A217" s="4" t="s">
        <v>374</v>
      </c>
      <c r="B217" s="5" t="s">
        <v>375</v>
      </c>
      <c r="C217" s="6" t="s">
        <v>16</v>
      </c>
      <c r="D217" s="40">
        <v>1</v>
      </c>
      <c r="E217" s="41">
        <v>0.19</v>
      </c>
      <c r="F217" s="7">
        <v>151856</v>
      </c>
      <c r="G217" s="8">
        <f>+E217*H217</f>
        <v>28852.639999999999</v>
      </c>
      <c r="H217" s="42">
        <f>+F217*D217</f>
        <v>151856</v>
      </c>
      <c r="J217" s="11">
        <v>99297</v>
      </c>
      <c r="K217" s="11">
        <f t="shared" si="3"/>
        <v>104361.147</v>
      </c>
      <c r="L217" s="11">
        <v>129900</v>
      </c>
    </row>
    <row r="218" spans="1:12" x14ac:dyDescent="0.3">
      <c r="A218" s="4" t="s">
        <v>376</v>
      </c>
      <c r="B218" s="5" t="s">
        <v>377</v>
      </c>
      <c r="C218" s="6" t="s">
        <v>16</v>
      </c>
      <c r="D218" s="40">
        <v>1</v>
      </c>
      <c r="E218" s="41">
        <v>0.19</v>
      </c>
      <c r="F218" s="7">
        <v>151856</v>
      </c>
      <c r="G218" s="8">
        <f>+E218*H218</f>
        <v>28852.639999999999</v>
      </c>
      <c r="H218" s="42">
        <f>+F218*D218</f>
        <v>151856</v>
      </c>
      <c r="J218" s="11">
        <v>99297</v>
      </c>
      <c r="K218" s="11">
        <f t="shared" si="3"/>
        <v>104361.147</v>
      </c>
      <c r="L218" s="11">
        <v>129900</v>
      </c>
    </row>
    <row r="219" spans="1:12" x14ac:dyDescent="0.3">
      <c r="A219" s="4" t="s">
        <v>378</v>
      </c>
      <c r="B219" s="5" t="s">
        <v>379</v>
      </c>
      <c r="C219" s="6" t="s">
        <v>16</v>
      </c>
      <c r="D219" s="40">
        <v>1</v>
      </c>
      <c r="E219" s="41">
        <v>0.19</v>
      </c>
      <c r="F219" s="7">
        <v>151856</v>
      </c>
      <c r="G219" s="8">
        <f>+E219*H219</f>
        <v>28852.639999999999</v>
      </c>
      <c r="H219" s="42">
        <f>+F219*D219</f>
        <v>151856</v>
      </c>
      <c r="J219" s="11">
        <v>99297</v>
      </c>
      <c r="K219" s="11">
        <f t="shared" si="3"/>
        <v>104361.147</v>
      </c>
      <c r="L219" s="11">
        <v>129900</v>
      </c>
    </row>
    <row r="220" spans="1:12" x14ac:dyDescent="0.3">
      <c r="A220" s="4" t="s">
        <v>380</v>
      </c>
      <c r="B220" s="5" t="s">
        <v>379</v>
      </c>
      <c r="C220" s="6" t="s">
        <v>20</v>
      </c>
      <c r="D220" s="40">
        <v>1</v>
      </c>
      <c r="E220" s="41">
        <v>0.19</v>
      </c>
      <c r="F220" s="7">
        <v>656547</v>
      </c>
      <c r="G220" s="8">
        <f>+E220*H220</f>
        <v>124743.93000000001</v>
      </c>
      <c r="H220" s="42">
        <f>+F220*D220</f>
        <v>656547</v>
      </c>
      <c r="J220" s="11">
        <v>412929</v>
      </c>
      <c r="K220" s="11">
        <f t="shared" si="3"/>
        <v>433988.37899999996</v>
      </c>
      <c r="L220" s="11">
        <v>589000</v>
      </c>
    </row>
    <row r="221" spans="1:12" x14ac:dyDescent="0.3">
      <c r="A221" s="4" t="s">
        <v>381</v>
      </c>
      <c r="B221" s="5" t="s">
        <v>382</v>
      </c>
      <c r="C221" s="6" t="s">
        <v>16</v>
      </c>
      <c r="D221" s="40">
        <v>1</v>
      </c>
      <c r="E221" s="41">
        <v>0.19</v>
      </c>
      <c r="F221" s="7">
        <v>152120</v>
      </c>
      <c r="G221" s="8">
        <f>+E221*H221</f>
        <v>28902.799999999999</v>
      </c>
      <c r="H221" s="42">
        <f>+F221*D221</f>
        <v>152120</v>
      </c>
      <c r="J221" s="11">
        <v>100030</v>
      </c>
      <c r="K221" s="11">
        <f t="shared" si="3"/>
        <v>105131.53</v>
      </c>
      <c r="L221" s="11">
        <v>129900</v>
      </c>
    </row>
    <row r="222" spans="1:12" x14ac:dyDescent="0.3">
      <c r="A222" s="4" t="s">
        <v>383</v>
      </c>
      <c r="B222" s="5" t="s">
        <v>384</v>
      </c>
      <c r="C222" s="6" t="s">
        <v>16</v>
      </c>
      <c r="D222" s="40">
        <v>1</v>
      </c>
      <c r="E222" s="41">
        <v>0.19</v>
      </c>
      <c r="F222" s="7">
        <v>152120</v>
      </c>
      <c r="G222" s="8">
        <f>+E222*H222</f>
        <v>28902.799999999999</v>
      </c>
      <c r="H222" s="42">
        <f>+F222*D222</f>
        <v>152120</v>
      </c>
      <c r="J222" s="11">
        <v>100030</v>
      </c>
      <c r="K222" s="11">
        <f t="shared" si="3"/>
        <v>105131.53</v>
      </c>
      <c r="L222" s="11">
        <v>129900</v>
      </c>
    </row>
    <row r="223" spans="1:12" x14ac:dyDescent="0.3">
      <c r="A223" s="4" t="s">
        <v>385</v>
      </c>
      <c r="B223" s="5" t="s">
        <v>386</v>
      </c>
      <c r="C223" s="6" t="s">
        <v>16</v>
      </c>
      <c r="D223" s="40">
        <v>1</v>
      </c>
      <c r="E223" s="41">
        <v>0.19</v>
      </c>
      <c r="F223" s="7">
        <v>152120</v>
      </c>
      <c r="G223" s="8">
        <f>+E223*H223</f>
        <v>28902.799999999999</v>
      </c>
      <c r="H223" s="42">
        <f>+F223*D223</f>
        <v>152120</v>
      </c>
      <c r="J223" s="11">
        <v>100030</v>
      </c>
      <c r="K223" s="11">
        <f t="shared" si="3"/>
        <v>105131.53</v>
      </c>
      <c r="L223" s="11">
        <v>129900</v>
      </c>
    </row>
    <row r="224" spans="1:12" x14ac:dyDescent="0.3">
      <c r="A224" s="4" t="s">
        <v>387</v>
      </c>
      <c r="B224" s="5" t="s">
        <v>388</v>
      </c>
      <c r="C224" s="6" t="s">
        <v>16</v>
      </c>
      <c r="D224" s="40">
        <v>1</v>
      </c>
      <c r="E224" s="41">
        <v>0.19</v>
      </c>
      <c r="F224" s="7">
        <v>151856</v>
      </c>
      <c r="G224" s="8">
        <f>+E224*H224</f>
        <v>28852.639999999999</v>
      </c>
      <c r="H224" s="42">
        <f>+F224*D224</f>
        <v>151856</v>
      </c>
      <c r="J224" s="11">
        <v>99297</v>
      </c>
      <c r="K224" s="11">
        <f t="shared" si="3"/>
        <v>104361.147</v>
      </c>
      <c r="L224" s="11">
        <v>129900</v>
      </c>
    </row>
    <row r="225" spans="1:12" x14ac:dyDescent="0.3">
      <c r="A225" s="4" t="s">
        <v>389</v>
      </c>
      <c r="B225" s="5" t="s">
        <v>390</v>
      </c>
      <c r="C225" s="6" t="s">
        <v>16</v>
      </c>
      <c r="D225" s="40">
        <v>1</v>
      </c>
      <c r="E225" s="41">
        <v>0.19</v>
      </c>
      <c r="F225" s="7">
        <v>151856</v>
      </c>
      <c r="G225" s="8">
        <f>+E225*H225</f>
        <v>28852.639999999999</v>
      </c>
      <c r="H225" s="42">
        <f>+F225*D225</f>
        <v>151856</v>
      </c>
      <c r="J225" s="11">
        <v>99297</v>
      </c>
      <c r="K225" s="11">
        <f t="shared" si="3"/>
        <v>104361.147</v>
      </c>
      <c r="L225" s="11">
        <v>129900</v>
      </c>
    </row>
    <row r="226" spans="1:12" x14ac:dyDescent="0.3">
      <c r="A226" s="4" t="s">
        <v>391</v>
      </c>
      <c r="B226" s="5" t="s">
        <v>392</v>
      </c>
      <c r="C226" s="6" t="s">
        <v>16</v>
      </c>
      <c r="D226" s="40">
        <v>1</v>
      </c>
      <c r="E226" s="41">
        <v>0.19</v>
      </c>
      <c r="F226" s="7">
        <v>151856</v>
      </c>
      <c r="G226" s="8">
        <f>+E226*H226</f>
        <v>28852.639999999999</v>
      </c>
      <c r="H226" s="42">
        <f>+F226*D226</f>
        <v>151856</v>
      </c>
      <c r="J226" s="11">
        <v>99297</v>
      </c>
      <c r="K226" s="11">
        <f t="shared" si="3"/>
        <v>104361.147</v>
      </c>
      <c r="L226" s="11">
        <v>129900</v>
      </c>
    </row>
    <row r="227" spans="1:12" x14ac:dyDescent="0.3">
      <c r="A227" s="4" t="s">
        <v>393</v>
      </c>
      <c r="B227" s="5" t="s">
        <v>392</v>
      </c>
      <c r="C227" s="6" t="s">
        <v>20</v>
      </c>
      <c r="D227" s="40">
        <v>1</v>
      </c>
      <c r="E227" s="41">
        <v>0.19</v>
      </c>
      <c r="F227" s="7">
        <v>657696</v>
      </c>
      <c r="G227" s="8">
        <f>+E227*H227</f>
        <v>124962.24000000001</v>
      </c>
      <c r="H227" s="42">
        <f>+F227*D227</f>
        <v>657696</v>
      </c>
      <c r="J227" s="11">
        <v>416115</v>
      </c>
      <c r="K227" s="11">
        <f t="shared" si="3"/>
        <v>437336.86499999999</v>
      </c>
      <c r="L227" s="11">
        <v>589000</v>
      </c>
    </row>
    <row r="228" spans="1:12" x14ac:dyDescent="0.3">
      <c r="A228" s="4" t="s">
        <v>394</v>
      </c>
      <c r="B228" s="5" t="s">
        <v>395</v>
      </c>
      <c r="C228" s="6" t="s">
        <v>16</v>
      </c>
      <c r="D228" s="40">
        <v>1</v>
      </c>
      <c r="E228" s="41">
        <v>0.19</v>
      </c>
      <c r="F228" s="7">
        <v>146627</v>
      </c>
      <c r="G228" s="8">
        <f>+E228*H228</f>
        <v>27859.13</v>
      </c>
      <c r="H228" s="42">
        <f>+F228*D228</f>
        <v>146627</v>
      </c>
      <c r="J228" s="11">
        <v>96864</v>
      </c>
      <c r="K228" s="11">
        <f t="shared" si="3"/>
        <v>101804.064</v>
      </c>
      <c r="L228" s="11">
        <v>129900</v>
      </c>
    </row>
    <row r="229" spans="1:12" x14ac:dyDescent="0.3">
      <c r="A229" s="4" t="s">
        <v>396</v>
      </c>
      <c r="B229" s="5" t="s">
        <v>397</v>
      </c>
      <c r="C229" s="6" t="s">
        <v>16</v>
      </c>
      <c r="D229" s="40">
        <v>1</v>
      </c>
      <c r="E229" s="41">
        <v>0.19</v>
      </c>
      <c r="F229" s="7">
        <v>151856</v>
      </c>
      <c r="G229" s="8">
        <f>+E229*H229</f>
        <v>28852.639999999999</v>
      </c>
      <c r="H229" s="42">
        <f>+F229*D229</f>
        <v>151856</v>
      </c>
      <c r="J229" s="11">
        <v>99297</v>
      </c>
      <c r="K229" s="11">
        <f t="shared" si="3"/>
        <v>104361.147</v>
      </c>
      <c r="L229" s="11">
        <v>129900</v>
      </c>
    </row>
    <row r="230" spans="1:12" x14ac:dyDescent="0.3">
      <c r="A230" s="4" t="s">
        <v>398</v>
      </c>
      <c r="B230" s="5" t="s">
        <v>399</v>
      </c>
      <c r="C230" s="6" t="s">
        <v>9</v>
      </c>
      <c r="D230" s="40">
        <v>1</v>
      </c>
      <c r="E230" s="41">
        <v>0.19</v>
      </c>
      <c r="F230" s="7">
        <v>106274</v>
      </c>
      <c r="G230" s="8">
        <f>+E230*H230</f>
        <v>20192.060000000001</v>
      </c>
      <c r="H230" s="42">
        <f>+F230*D230</f>
        <v>106274</v>
      </c>
      <c r="J230" s="11">
        <v>54007</v>
      </c>
      <c r="K230" s="11">
        <f t="shared" si="3"/>
        <v>56761.356999999996</v>
      </c>
      <c r="L230" s="11">
        <v>12900</v>
      </c>
    </row>
    <row r="231" spans="1:12" x14ac:dyDescent="0.3">
      <c r="A231" s="4" t="s">
        <v>400</v>
      </c>
      <c r="B231" s="5" t="s">
        <v>401</v>
      </c>
      <c r="C231" s="6" t="s">
        <v>9</v>
      </c>
      <c r="D231" s="40">
        <v>1</v>
      </c>
      <c r="E231" s="41">
        <v>0.19</v>
      </c>
      <c r="F231" s="7">
        <v>16564</v>
      </c>
      <c r="G231" s="8">
        <f>+E231*H231</f>
        <v>3147.16</v>
      </c>
      <c r="H231" s="42">
        <f>+F231*D231</f>
        <v>16564</v>
      </c>
      <c r="J231" s="11">
        <v>12278</v>
      </c>
      <c r="K231" s="11">
        <f t="shared" si="3"/>
        <v>12904.178</v>
      </c>
      <c r="L231" s="11">
        <v>12900</v>
      </c>
    </row>
    <row r="232" spans="1:12" x14ac:dyDescent="0.3">
      <c r="A232" s="4" t="s">
        <v>402</v>
      </c>
      <c r="B232" s="5" t="s">
        <v>403</v>
      </c>
      <c r="C232" s="6" t="s">
        <v>9</v>
      </c>
      <c r="D232" s="40">
        <v>1</v>
      </c>
      <c r="E232" s="41">
        <v>0.19</v>
      </c>
      <c r="F232" s="7">
        <v>16564</v>
      </c>
      <c r="G232" s="8">
        <f>+E232*H232</f>
        <v>3147.16</v>
      </c>
      <c r="H232" s="42">
        <f>+F232*D232</f>
        <v>16564</v>
      </c>
      <c r="J232" s="11">
        <v>12278</v>
      </c>
      <c r="K232" s="11">
        <f t="shared" si="3"/>
        <v>12904.178</v>
      </c>
      <c r="L232" s="11">
        <v>12900</v>
      </c>
    </row>
    <row r="233" spans="1:12" x14ac:dyDescent="0.3">
      <c r="A233" s="4" t="s">
        <v>404</v>
      </c>
      <c r="B233" s="5" t="s">
        <v>405</v>
      </c>
      <c r="C233" s="6" t="s">
        <v>16</v>
      </c>
      <c r="D233" s="40">
        <v>1</v>
      </c>
      <c r="E233" s="41">
        <v>0.19</v>
      </c>
      <c r="F233" s="7">
        <v>140746</v>
      </c>
      <c r="G233" s="8">
        <f>+E233*H233</f>
        <v>26741.74</v>
      </c>
      <c r="H233" s="42">
        <f>+F233*D233</f>
        <v>140746</v>
      </c>
      <c r="J233" s="11">
        <v>94811</v>
      </c>
      <c r="K233" s="11">
        <f t="shared" si="3"/>
        <v>99646.36099999999</v>
      </c>
      <c r="L233" s="11">
        <v>109900</v>
      </c>
    </row>
    <row r="234" spans="1:12" x14ac:dyDescent="0.3">
      <c r="A234" s="4" t="s">
        <v>406</v>
      </c>
      <c r="B234" s="5" t="s">
        <v>407</v>
      </c>
      <c r="C234" s="6" t="s">
        <v>16</v>
      </c>
      <c r="D234" s="40">
        <v>1</v>
      </c>
      <c r="E234" s="41">
        <v>0.19</v>
      </c>
      <c r="F234" s="7">
        <v>143279</v>
      </c>
      <c r="G234" s="8">
        <f>+E234*H234</f>
        <v>27223.010000000002</v>
      </c>
      <c r="H234" s="42">
        <f>+F234*D234</f>
        <v>143279</v>
      </c>
      <c r="J234" s="11">
        <v>101835</v>
      </c>
      <c r="K234" s="11">
        <f t="shared" si="3"/>
        <v>107028.58499999999</v>
      </c>
      <c r="L234" s="11">
        <v>109900</v>
      </c>
    </row>
    <row r="235" spans="1:12" x14ac:dyDescent="0.3">
      <c r="A235" s="4" t="s">
        <v>408</v>
      </c>
      <c r="B235" s="5" t="s">
        <v>409</v>
      </c>
      <c r="C235" s="6" t="s">
        <v>9</v>
      </c>
      <c r="D235" s="40">
        <v>1</v>
      </c>
      <c r="E235" s="41">
        <v>0.19</v>
      </c>
      <c r="F235" s="7">
        <v>19603</v>
      </c>
      <c r="G235" s="8">
        <f>+E235*H235</f>
        <v>3724.57</v>
      </c>
      <c r="H235" s="42">
        <f>+F235*D235</f>
        <v>19603</v>
      </c>
      <c r="J235" s="11">
        <v>13416</v>
      </c>
      <c r="K235" s="11">
        <f t="shared" si="3"/>
        <v>14100.215999999999</v>
      </c>
      <c r="L235" s="11">
        <v>17900</v>
      </c>
    </row>
    <row r="236" spans="1:12" x14ac:dyDescent="0.3">
      <c r="A236" s="4" t="s">
        <v>410</v>
      </c>
      <c r="B236" s="5" t="s">
        <v>411</v>
      </c>
      <c r="C236" s="6" t="s">
        <v>9</v>
      </c>
      <c r="D236" s="40">
        <v>1</v>
      </c>
      <c r="E236" s="41">
        <v>0.19</v>
      </c>
      <c r="F236" s="7">
        <v>19476</v>
      </c>
      <c r="G236" s="8">
        <f>+E236*H236</f>
        <v>3700.44</v>
      </c>
      <c r="H236" s="42">
        <f>+F236*D236</f>
        <v>19476</v>
      </c>
      <c r="J236" s="11">
        <v>13065</v>
      </c>
      <c r="K236" s="11">
        <f t="shared" si="3"/>
        <v>13731.314999999999</v>
      </c>
      <c r="L236" s="11">
        <v>17900</v>
      </c>
    </row>
    <row r="237" spans="1:12" x14ac:dyDescent="0.3">
      <c r="A237" s="4" t="s">
        <v>412</v>
      </c>
      <c r="B237" s="5" t="s">
        <v>413</v>
      </c>
      <c r="C237" s="6" t="s">
        <v>9</v>
      </c>
      <c r="D237" s="40">
        <v>1</v>
      </c>
      <c r="E237" s="41">
        <v>0.19</v>
      </c>
      <c r="F237" s="7">
        <v>19603</v>
      </c>
      <c r="G237" s="8">
        <f>+E237*H237</f>
        <v>3724.57</v>
      </c>
      <c r="H237" s="42">
        <f>+F237*D237</f>
        <v>19603</v>
      </c>
      <c r="J237" s="11">
        <v>13416</v>
      </c>
      <c r="K237" s="11">
        <f t="shared" si="3"/>
        <v>14100.215999999999</v>
      </c>
      <c r="L237" s="11">
        <v>17900</v>
      </c>
    </row>
    <row r="238" spans="1:12" x14ac:dyDescent="0.3">
      <c r="A238" s="4" t="s">
        <v>414</v>
      </c>
      <c r="B238" s="5" t="s">
        <v>415</v>
      </c>
      <c r="C238" s="6" t="s">
        <v>9</v>
      </c>
      <c r="D238" s="40">
        <v>1</v>
      </c>
      <c r="E238" s="41">
        <v>0.19</v>
      </c>
      <c r="F238" s="7">
        <v>19603</v>
      </c>
      <c r="G238" s="8">
        <f>+E238*H238</f>
        <v>3724.57</v>
      </c>
      <c r="H238" s="42">
        <f>+F238*D238</f>
        <v>19603</v>
      </c>
      <c r="J238" s="11">
        <v>13416</v>
      </c>
      <c r="K238" s="11">
        <f t="shared" si="3"/>
        <v>14100.215999999999</v>
      </c>
      <c r="L238" s="11">
        <v>17900</v>
      </c>
    </row>
    <row r="239" spans="1:12" x14ac:dyDescent="0.3">
      <c r="A239" s="4" t="s">
        <v>416</v>
      </c>
      <c r="B239" s="5" t="s">
        <v>417</v>
      </c>
      <c r="C239" s="6" t="s">
        <v>9</v>
      </c>
      <c r="D239" s="40">
        <v>1</v>
      </c>
      <c r="E239" s="41">
        <v>0.19</v>
      </c>
      <c r="F239" s="7">
        <v>19603</v>
      </c>
      <c r="G239" s="8">
        <f>+E239*H239</f>
        <v>3724.57</v>
      </c>
      <c r="H239" s="42">
        <f>+F239*D239</f>
        <v>19603</v>
      </c>
      <c r="J239" s="11">
        <v>13416</v>
      </c>
      <c r="K239" s="11">
        <f t="shared" si="3"/>
        <v>14100.215999999999</v>
      </c>
      <c r="L239" s="11">
        <v>17900</v>
      </c>
    </row>
    <row r="240" spans="1:12" x14ac:dyDescent="0.3">
      <c r="A240" s="4" t="s">
        <v>418</v>
      </c>
      <c r="B240" s="5" t="s">
        <v>419</v>
      </c>
      <c r="C240" s="6" t="s">
        <v>16</v>
      </c>
      <c r="D240" s="40">
        <v>1</v>
      </c>
      <c r="E240" s="41">
        <v>0.19</v>
      </c>
      <c r="F240" s="7">
        <v>68627</v>
      </c>
      <c r="G240" s="8">
        <f>+E240*H240</f>
        <v>13039.130000000001</v>
      </c>
      <c r="H240" s="42">
        <f>+F240*D240</f>
        <v>68627</v>
      </c>
      <c r="J240" s="11">
        <v>64715</v>
      </c>
      <c r="K240" s="11">
        <f t="shared" si="3"/>
        <v>68015.464999999997</v>
      </c>
      <c r="L240" s="11">
        <v>140000</v>
      </c>
    </row>
    <row r="241" spans="1:12" x14ac:dyDescent="0.3">
      <c r="A241" s="4" t="s">
        <v>420</v>
      </c>
      <c r="B241" s="5" t="s">
        <v>421</v>
      </c>
      <c r="C241" s="6" t="s">
        <v>9</v>
      </c>
      <c r="D241" s="40">
        <v>1</v>
      </c>
      <c r="E241" s="41">
        <v>0.19</v>
      </c>
      <c r="F241" s="7">
        <v>19374</v>
      </c>
      <c r="G241" s="8">
        <f>+E241*H241</f>
        <v>3681.06</v>
      </c>
      <c r="H241" s="42">
        <f>+F241*D241</f>
        <v>19374</v>
      </c>
      <c r="J241" s="11">
        <v>12780</v>
      </c>
      <c r="K241" s="11">
        <f t="shared" si="3"/>
        <v>13431.779999999999</v>
      </c>
      <c r="L241" s="11">
        <v>17900</v>
      </c>
    </row>
    <row r="242" spans="1:12" x14ac:dyDescent="0.3">
      <c r="A242" s="4" t="s">
        <v>422</v>
      </c>
      <c r="B242" s="5" t="s">
        <v>423</v>
      </c>
      <c r="C242" s="6" t="s">
        <v>9</v>
      </c>
      <c r="D242" s="40">
        <v>1</v>
      </c>
      <c r="E242" s="41">
        <v>0.19</v>
      </c>
      <c r="F242" s="7">
        <v>19356</v>
      </c>
      <c r="G242" s="8">
        <f>+E242*H242</f>
        <v>3677.64</v>
      </c>
      <c r="H242" s="42">
        <f>+F242*D242</f>
        <v>19356</v>
      </c>
      <c r="J242" s="11">
        <v>12730</v>
      </c>
      <c r="K242" s="11">
        <f t="shared" si="3"/>
        <v>13379.23</v>
      </c>
      <c r="L242" s="11">
        <v>17900</v>
      </c>
    </row>
    <row r="243" spans="1:12" x14ac:dyDescent="0.3">
      <c r="A243" s="4" t="s">
        <v>424</v>
      </c>
      <c r="B243" s="5" t="s">
        <v>425</v>
      </c>
      <c r="C243" s="6" t="s">
        <v>9</v>
      </c>
      <c r="D243" s="40">
        <v>1</v>
      </c>
      <c r="E243" s="41">
        <v>0.19</v>
      </c>
      <c r="F243" s="7">
        <v>19434</v>
      </c>
      <c r="G243" s="8">
        <f>+E243*H243</f>
        <v>3692.46</v>
      </c>
      <c r="H243" s="42">
        <f>+F243*D243</f>
        <v>19434</v>
      </c>
      <c r="J243" s="11">
        <v>12949</v>
      </c>
      <c r="K243" s="11">
        <f t="shared" si="3"/>
        <v>13609.398999999999</v>
      </c>
      <c r="L243" s="11">
        <v>17900</v>
      </c>
    </row>
    <row r="244" spans="1:12" x14ac:dyDescent="0.3">
      <c r="A244" s="4" t="s">
        <v>426</v>
      </c>
      <c r="B244" s="5" t="s">
        <v>427</v>
      </c>
      <c r="C244" s="6" t="s">
        <v>428</v>
      </c>
      <c r="D244" s="40">
        <v>1</v>
      </c>
      <c r="E244" s="41">
        <v>0.19</v>
      </c>
      <c r="F244" s="7">
        <v>36310</v>
      </c>
      <c r="G244" s="8">
        <f>+E244*H244</f>
        <v>6898.9</v>
      </c>
      <c r="H244" s="42">
        <f>+F244*D244</f>
        <v>36310</v>
      </c>
      <c r="J244" s="11">
        <v>22439</v>
      </c>
      <c r="K244" s="11">
        <f t="shared" si="3"/>
        <v>23583.388999999999</v>
      </c>
      <c r="L244" s="11">
        <v>16900</v>
      </c>
    </row>
    <row r="245" spans="1:12" x14ac:dyDescent="0.3">
      <c r="A245" s="4" t="s">
        <v>429</v>
      </c>
      <c r="B245" s="5" t="s">
        <v>430</v>
      </c>
      <c r="C245" s="6" t="s">
        <v>428</v>
      </c>
      <c r="D245" s="40">
        <v>1</v>
      </c>
      <c r="E245" s="41">
        <v>0.19</v>
      </c>
      <c r="F245" s="7">
        <v>61579</v>
      </c>
      <c r="G245" s="8">
        <f>+E245*H245</f>
        <v>11700.01</v>
      </c>
      <c r="H245" s="42">
        <f>+F245*D245</f>
        <v>61579</v>
      </c>
      <c r="J245" s="11">
        <v>38215</v>
      </c>
      <c r="K245" s="11">
        <f t="shared" si="3"/>
        <v>40163.964999999997</v>
      </c>
      <c r="L245" s="11">
        <v>34900</v>
      </c>
    </row>
    <row r="246" spans="1:12" ht="49.5" x14ac:dyDescent="0.3">
      <c r="A246" s="4" t="s">
        <v>431</v>
      </c>
      <c r="B246" s="5" t="s">
        <v>432</v>
      </c>
      <c r="C246" s="6" t="s">
        <v>16</v>
      </c>
      <c r="D246" s="40">
        <v>1</v>
      </c>
      <c r="E246" s="41">
        <v>0.19</v>
      </c>
      <c r="F246" s="7">
        <v>91079</v>
      </c>
      <c r="G246" s="8">
        <f>+E246*H246</f>
        <v>17305.009999999998</v>
      </c>
      <c r="H246" s="42">
        <f>+F246*D246</f>
        <v>91079</v>
      </c>
      <c r="J246" s="11">
        <v>81074</v>
      </c>
      <c r="K246" s="11">
        <f t="shared" si="3"/>
        <v>85208.77399999999</v>
      </c>
      <c r="L246" s="11"/>
    </row>
    <row r="247" spans="1:12" x14ac:dyDescent="0.3">
      <c r="A247" s="4" t="s">
        <v>433</v>
      </c>
      <c r="B247" s="5" t="s">
        <v>434</v>
      </c>
      <c r="C247" s="6" t="s">
        <v>25</v>
      </c>
      <c r="D247" s="40">
        <v>1</v>
      </c>
      <c r="E247" s="41">
        <v>0.19</v>
      </c>
      <c r="F247" s="7">
        <v>59177</v>
      </c>
      <c r="G247" s="8">
        <f>+E247*H247</f>
        <v>11243.630000000001</v>
      </c>
      <c r="H247" s="42">
        <f>+F247*D247</f>
        <v>59177</v>
      </c>
      <c r="J247" s="11">
        <v>39431</v>
      </c>
      <c r="K247" s="11">
        <f t="shared" si="3"/>
        <v>41441.981</v>
      </c>
      <c r="L247" s="11">
        <v>51000</v>
      </c>
    </row>
    <row r="248" spans="1:12" x14ac:dyDescent="0.3">
      <c r="A248" s="4" t="s">
        <v>435</v>
      </c>
      <c r="B248" s="5" t="s">
        <v>434</v>
      </c>
      <c r="C248" s="6" t="s">
        <v>16</v>
      </c>
      <c r="D248" s="40">
        <v>1</v>
      </c>
      <c r="E248" s="41">
        <v>0.19</v>
      </c>
      <c r="F248" s="7">
        <v>169760</v>
      </c>
      <c r="G248" s="8">
        <f>+E248*H248</f>
        <v>32254.400000000001</v>
      </c>
      <c r="H248" s="42">
        <f>+F248*D248</f>
        <v>169760</v>
      </c>
      <c r="J248" s="11">
        <v>113013</v>
      </c>
      <c r="K248" s="11">
        <f t="shared" si="3"/>
        <v>118776.66299999999</v>
      </c>
      <c r="L248" s="11">
        <v>143000</v>
      </c>
    </row>
    <row r="249" spans="1:12" ht="33" x14ac:dyDescent="0.3">
      <c r="A249" s="4" t="s">
        <v>436</v>
      </c>
      <c r="B249" s="5" t="s">
        <v>437</v>
      </c>
      <c r="C249" s="6" t="s">
        <v>9</v>
      </c>
      <c r="D249" s="40">
        <v>1</v>
      </c>
      <c r="E249" s="41">
        <v>0.19</v>
      </c>
      <c r="F249" s="7">
        <v>12240</v>
      </c>
      <c r="G249" s="8">
        <f>+E249*H249</f>
        <v>2325.6</v>
      </c>
      <c r="H249" s="42">
        <f>+F249*D249</f>
        <v>12240</v>
      </c>
      <c r="J249" s="11">
        <v>8874</v>
      </c>
      <c r="K249" s="11">
        <f t="shared" si="3"/>
        <v>9326.5739999999987</v>
      </c>
      <c r="L249" s="11">
        <v>9900</v>
      </c>
    </row>
    <row r="250" spans="1:12" x14ac:dyDescent="0.3">
      <c r="A250" s="4" t="s">
        <v>438</v>
      </c>
      <c r="B250" s="5" t="s">
        <v>439</v>
      </c>
      <c r="C250" s="6" t="s">
        <v>25</v>
      </c>
      <c r="D250" s="40">
        <v>1</v>
      </c>
      <c r="E250" s="41">
        <v>0.19</v>
      </c>
      <c r="F250" s="7">
        <v>58919</v>
      </c>
      <c r="G250" s="8">
        <f>+E250*H250</f>
        <v>11194.61</v>
      </c>
      <c r="H250" s="42">
        <f>+F250*D250</f>
        <v>58919</v>
      </c>
      <c r="J250" s="11">
        <v>35584</v>
      </c>
      <c r="K250" s="11">
        <f t="shared" si="3"/>
        <v>37398.784</v>
      </c>
      <c r="L250" s="11"/>
    </row>
    <row r="251" spans="1:12" x14ac:dyDescent="0.3">
      <c r="A251" s="4" t="s">
        <v>440</v>
      </c>
      <c r="B251" s="5" t="s">
        <v>439</v>
      </c>
      <c r="C251" s="6" t="s">
        <v>16</v>
      </c>
      <c r="D251" s="40">
        <v>1</v>
      </c>
      <c r="E251" s="41">
        <v>0.19</v>
      </c>
      <c r="F251" s="7">
        <v>146949</v>
      </c>
      <c r="G251" s="8">
        <f>+E251*H251</f>
        <v>27920.31</v>
      </c>
      <c r="H251" s="42">
        <f>+F251*D251</f>
        <v>146949</v>
      </c>
      <c r="J251" s="11">
        <v>97757</v>
      </c>
      <c r="K251" s="11">
        <f t="shared" si="3"/>
        <v>102742.60699999999</v>
      </c>
      <c r="L251" s="11">
        <v>129900</v>
      </c>
    </row>
    <row r="252" spans="1:12" x14ac:dyDescent="0.3">
      <c r="A252" s="4" t="s">
        <v>441</v>
      </c>
      <c r="B252" s="5" t="s">
        <v>439</v>
      </c>
      <c r="C252" s="6" t="s">
        <v>20</v>
      </c>
      <c r="D252" s="40">
        <v>1</v>
      </c>
      <c r="E252" s="41">
        <v>0.19</v>
      </c>
      <c r="F252" s="7">
        <v>638175</v>
      </c>
      <c r="G252" s="8">
        <f>+E252*H252</f>
        <v>121253.25</v>
      </c>
      <c r="H252" s="42">
        <f>+F252*D252</f>
        <v>638175</v>
      </c>
      <c r="J252" s="11">
        <v>413927</v>
      </c>
      <c r="K252" s="11">
        <f t="shared" si="3"/>
        <v>435037.277</v>
      </c>
      <c r="L252" s="11">
        <v>589000</v>
      </c>
    </row>
    <row r="253" spans="1:12" x14ac:dyDescent="0.3">
      <c r="A253" s="4" t="s">
        <v>442</v>
      </c>
      <c r="B253" s="5" t="s">
        <v>443</v>
      </c>
      <c r="C253" s="6" t="s">
        <v>25</v>
      </c>
      <c r="D253" s="40">
        <v>1</v>
      </c>
      <c r="E253" s="41">
        <v>0.19</v>
      </c>
      <c r="F253" s="7">
        <v>58919</v>
      </c>
      <c r="G253" s="8">
        <f>+E253*H253</f>
        <v>11194.61</v>
      </c>
      <c r="H253" s="42">
        <f>+F253*D253</f>
        <v>58919</v>
      </c>
      <c r="J253" s="11">
        <v>35584</v>
      </c>
      <c r="K253" s="11">
        <f t="shared" si="3"/>
        <v>37398.784</v>
      </c>
      <c r="L253" s="11"/>
    </row>
    <row r="254" spans="1:12" x14ac:dyDescent="0.3">
      <c r="A254" s="4" t="s">
        <v>444</v>
      </c>
      <c r="B254" s="5" t="s">
        <v>443</v>
      </c>
      <c r="C254" s="6" t="s">
        <v>16</v>
      </c>
      <c r="D254" s="40">
        <v>1</v>
      </c>
      <c r="E254" s="41">
        <v>0.19</v>
      </c>
      <c r="F254" s="7">
        <v>146949</v>
      </c>
      <c r="G254" s="8">
        <f>+E254*H254</f>
        <v>27920.31</v>
      </c>
      <c r="H254" s="42">
        <f>+F254*D254</f>
        <v>146949</v>
      </c>
      <c r="J254" s="11">
        <v>97757</v>
      </c>
      <c r="K254" s="11">
        <f t="shared" si="3"/>
        <v>102742.60699999999</v>
      </c>
      <c r="L254" s="11">
        <v>129900</v>
      </c>
    </row>
    <row r="255" spans="1:12" x14ac:dyDescent="0.3">
      <c r="A255" s="4" t="s">
        <v>445</v>
      </c>
      <c r="B255" s="5" t="s">
        <v>443</v>
      </c>
      <c r="C255" s="6" t="s">
        <v>20</v>
      </c>
      <c r="D255" s="40">
        <v>1</v>
      </c>
      <c r="E255" s="41">
        <v>0.19</v>
      </c>
      <c r="F255" s="7">
        <v>638175</v>
      </c>
      <c r="G255" s="8">
        <f>+E255*H255</f>
        <v>121253.25</v>
      </c>
      <c r="H255" s="42">
        <f>+F255*D255</f>
        <v>638175</v>
      </c>
      <c r="J255" s="11">
        <v>413927</v>
      </c>
      <c r="K255" s="11">
        <f t="shared" si="3"/>
        <v>435037.277</v>
      </c>
      <c r="L255" s="11">
        <v>589000</v>
      </c>
    </row>
    <row r="256" spans="1:12" x14ac:dyDescent="0.3">
      <c r="A256" s="4" t="s">
        <v>446</v>
      </c>
      <c r="B256" s="5" t="s">
        <v>447</v>
      </c>
      <c r="C256" s="6" t="s">
        <v>16</v>
      </c>
      <c r="D256" s="40">
        <v>1</v>
      </c>
      <c r="E256" s="41">
        <v>0.19</v>
      </c>
      <c r="F256" s="7">
        <v>146949</v>
      </c>
      <c r="G256" s="8">
        <f>+E256*H256</f>
        <v>27920.31</v>
      </c>
      <c r="H256" s="42">
        <f>+F256*D256</f>
        <v>146949</v>
      </c>
      <c r="J256" s="11">
        <v>97757</v>
      </c>
      <c r="K256" s="11">
        <f t="shared" si="3"/>
        <v>102742.60699999999</v>
      </c>
      <c r="L256" s="11">
        <v>129900</v>
      </c>
    </row>
    <row r="257" spans="1:12" x14ac:dyDescent="0.3">
      <c r="A257" s="4" t="s">
        <v>448</v>
      </c>
      <c r="B257" s="5" t="s">
        <v>449</v>
      </c>
      <c r="C257" s="6" t="s">
        <v>16</v>
      </c>
      <c r="D257" s="40">
        <v>1</v>
      </c>
      <c r="E257" s="41">
        <v>0.19</v>
      </c>
      <c r="F257" s="7">
        <v>146949</v>
      </c>
      <c r="G257" s="8">
        <f>+E257*H257</f>
        <v>27920.31</v>
      </c>
      <c r="H257" s="42">
        <f>+F257*D257</f>
        <v>146949</v>
      </c>
      <c r="J257" s="11">
        <v>97757</v>
      </c>
      <c r="K257" s="11">
        <f t="shared" si="3"/>
        <v>102742.60699999999</v>
      </c>
      <c r="L257" s="11">
        <v>129900</v>
      </c>
    </row>
    <row r="258" spans="1:12" x14ac:dyDescent="0.3">
      <c r="A258" s="4" t="s">
        <v>450</v>
      </c>
      <c r="B258" s="5" t="s">
        <v>451</v>
      </c>
      <c r="C258" s="6" t="s">
        <v>16</v>
      </c>
      <c r="D258" s="40">
        <v>1</v>
      </c>
      <c r="E258" s="41">
        <v>0.19</v>
      </c>
      <c r="F258" s="7">
        <v>146949</v>
      </c>
      <c r="G258" s="8">
        <f>+E258*H258</f>
        <v>27920.31</v>
      </c>
      <c r="H258" s="42">
        <f>+F258*D258</f>
        <v>146949</v>
      </c>
      <c r="J258" s="11">
        <v>97757</v>
      </c>
      <c r="K258" s="11">
        <f t="shared" si="3"/>
        <v>102742.60699999999</v>
      </c>
      <c r="L258" s="11">
        <v>129900</v>
      </c>
    </row>
    <row r="259" spans="1:12" x14ac:dyDescent="0.3">
      <c r="A259" s="4" t="s">
        <v>452</v>
      </c>
      <c r="B259" s="5" t="s">
        <v>453</v>
      </c>
      <c r="C259" s="6" t="s">
        <v>16</v>
      </c>
      <c r="D259" s="40">
        <v>1</v>
      </c>
      <c r="E259" s="41">
        <v>0.19</v>
      </c>
      <c r="F259" s="7">
        <v>146949</v>
      </c>
      <c r="G259" s="8">
        <f>+E259*H259</f>
        <v>27920.31</v>
      </c>
      <c r="H259" s="42">
        <f>+F259*D259</f>
        <v>146949</v>
      </c>
      <c r="J259" s="11">
        <v>97757</v>
      </c>
      <c r="K259" s="11">
        <f t="shared" si="3"/>
        <v>102742.60699999999</v>
      </c>
      <c r="L259" s="11">
        <v>129900</v>
      </c>
    </row>
    <row r="260" spans="1:12" x14ac:dyDescent="0.3">
      <c r="A260" s="4" t="s">
        <v>454</v>
      </c>
      <c r="B260" s="5" t="s">
        <v>455</v>
      </c>
      <c r="C260" s="6" t="s">
        <v>25</v>
      </c>
      <c r="D260" s="40">
        <v>1</v>
      </c>
      <c r="E260" s="41">
        <v>0.19</v>
      </c>
      <c r="F260" s="7">
        <v>58856</v>
      </c>
      <c r="G260" s="8">
        <f>+E260*H260</f>
        <v>11182.64</v>
      </c>
      <c r="H260" s="42">
        <f>+F260*D260</f>
        <v>58856</v>
      </c>
      <c r="J260" s="11">
        <v>35453</v>
      </c>
      <c r="K260" s="11">
        <f t="shared" si="3"/>
        <v>37261.102999999996</v>
      </c>
      <c r="L260" s="11"/>
    </row>
    <row r="261" spans="1:12" x14ac:dyDescent="0.3">
      <c r="A261" s="4" t="s">
        <v>456</v>
      </c>
      <c r="B261" s="5" t="s">
        <v>455</v>
      </c>
      <c r="C261" s="6" t="s">
        <v>16</v>
      </c>
      <c r="D261" s="40">
        <v>1</v>
      </c>
      <c r="E261" s="41">
        <v>0.19</v>
      </c>
      <c r="F261" s="7">
        <v>152281</v>
      </c>
      <c r="G261" s="8">
        <f>+E261*H261</f>
        <v>28933.39</v>
      </c>
      <c r="H261" s="42">
        <f>+F261*D261</f>
        <v>152281</v>
      </c>
      <c r="J261" s="11">
        <v>99932</v>
      </c>
      <c r="K261" s="11">
        <f t="shared" si="3"/>
        <v>105028.53199999999</v>
      </c>
      <c r="L261" s="11">
        <v>129900</v>
      </c>
    </row>
    <row r="262" spans="1:12" x14ac:dyDescent="0.3">
      <c r="A262" s="4" t="s">
        <v>457</v>
      </c>
      <c r="B262" s="5" t="s">
        <v>455</v>
      </c>
      <c r="C262" s="6" t="s">
        <v>20</v>
      </c>
      <c r="D262" s="40">
        <v>1</v>
      </c>
      <c r="E262" s="41">
        <v>0.19</v>
      </c>
      <c r="F262" s="7">
        <v>660131</v>
      </c>
      <c r="G262" s="8">
        <f>+E262*H262</f>
        <v>125424.89</v>
      </c>
      <c r="H262" s="42">
        <f>+F262*D262</f>
        <v>660131</v>
      </c>
      <c r="J262" s="11">
        <v>422867</v>
      </c>
      <c r="K262" s="11">
        <f t="shared" si="3"/>
        <v>444433.21699999995</v>
      </c>
      <c r="L262" s="11">
        <v>589000</v>
      </c>
    </row>
    <row r="263" spans="1:12" x14ac:dyDescent="0.3">
      <c r="A263" s="4" t="s">
        <v>458</v>
      </c>
      <c r="B263" s="5" t="s">
        <v>459</v>
      </c>
      <c r="C263" s="6" t="s">
        <v>16</v>
      </c>
      <c r="D263" s="40">
        <v>1</v>
      </c>
      <c r="E263" s="41">
        <v>0.19</v>
      </c>
      <c r="F263" s="7">
        <v>146817</v>
      </c>
      <c r="G263" s="8">
        <f>+E263*H263</f>
        <v>27895.23</v>
      </c>
      <c r="H263" s="42">
        <f>+F263*D263</f>
        <v>146817</v>
      </c>
      <c r="J263" s="11">
        <v>97390</v>
      </c>
      <c r="K263" s="11">
        <f t="shared" ref="K263:K326" si="4">+J263*1.051</f>
        <v>102356.89</v>
      </c>
      <c r="L263" s="11">
        <v>129900</v>
      </c>
    </row>
    <row r="264" spans="1:12" x14ac:dyDescent="0.3">
      <c r="A264" s="4" t="s">
        <v>460</v>
      </c>
      <c r="B264" s="5" t="s">
        <v>461</v>
      </c>
      <c r="C264" s="6" t="s">
        <v>16</v>
      </c>
      <c r="D264" s="40">
        <v>1</v>
      </c>
      <c r="E264" s="41">
        <v>0.19</v>
      </c>
      <c r="F264" s="7">
        <v>146817</v>
      </c>
      <c r="G264" s="8">
        <f>+E264*H264</f>
        <v>27895.23</v>
      </c>
      <c r="H264" s="42">
        <f>+F264*D264</f>
        <v>146817</v>
      </c>
      <c r="J264" s="11">
        <v>97390</v>
      </c>
      <c r="K264" s="11">
        <f t="shared" si="4"/>
        <v>102356.89</v>
      </c>
      <c r="L264" s="11">
        <v>129900</v>
      </c>
    </row>
    <row r="265" spans="1:12" x14ac:dyDescent="0.3">
      <c r="A265" s="4" t="s">
        <v>462</v>
      </c>
      <c r="B265" s="5" t="s">
        <v>463</v>
      </c>
      <c r="C265" s="6" t="s">
        <v>16</v>
      </c>
      <c r="D265" s="40">
        <v>1</v>
      </c>
      <c r="E265" s="41">
        <v>0.19</v>
      </c>
      <c r="F265" s="7">
        <v>146817</v>
      </c>
      <c r="G265" s="8">
        <f>+E265*H265</f>
        <v>27895.23</v>
      </c>
      <c r="H265" s="42">
        <f>+F265*D265</f>
        <v>146817</v>
      </c>
      <c r="J265" s="11">
        <v>97390</v>
      </c>
      <c r="K265" s="11">
        <f t="shared" si="4"/>
        <v>102356.89</v>
      </c>
      <c r="L265" s="11">
        <v>129900</v>
      </c>
    </row>
    <row r="266" spans="1:12" x14ac:dyDescent="0.3">
      <c r="A266" s="4" t="s">
        <v>464</v>
      </c>
      <c r="B266" s="5" t="s">
        <v>465</v>
      </c>
      <c r="C266" s="6" t="s">
        <v>16</v>
      </c>
      <c r="D266" s="40">
        <v>1</v>
      </c>
      <c r="E266" s="41">
        <v>0.19</v>
      </c>
      <c r="F266" s="7">
        <v>146817</v>
      </c>
      <c r="G266" s="8">
        <f>+E266*H266</f>
        <v>27895.23</v>
      </c>
      <c r="H266" s="42">
        <f>+F266*D266</f>
        <v>146817</v>
      </c>
      <c r="J266" s="11">
        <v>97390</v>
      </c>
      <c r="K266" s="11">
        <f t="shared" si="4"/>
        <v>102356.89</v>
      </c>
      <c r="L266" s="11">
        <v>129900</v>
      </c>
    </row>
    <row r="267" spans="1:12" x14ac:dyDescent="0.3">
      <c r="A267" s="4" t="s">
        <v>466</v>
      </c>
      <c r="B267" s="5" t="s">
        <v>467</v>
      </c>
      <c r="C267" s="6" t="s">
        <v>9</v>
      </c>
      <c r="D267" s="40">
        <v>1</v>
      </c>
      <c r="E267" s="41">
        <v>0.19</v>
      </c>
      <c r="F267" s="7">
        <v>25638</v>
      </c>
      <c r="G267" s="8">
        <f>+E267*H267</f>
        <v>4871.22</v>
      </c>
      <c r="H267" s="42">
        <f>+F267*D267</f>
        <v>25638</v>
      </c>
      <c r="J267" s="11">
        <v>11206</v>
      </c>
      <c r="K267" s="11">
        <f t="shared" si="4"/>
        <v>11777.505999999999</v>
      </c>
      <c r="L267" s="11"/>
    </row>
    <row r="268" spans="1:12" x14ac:dyDescent="0.3">
      <c r="A268" s="4" t="s">
        <v>468</v>
      </c>
      <c r="B268" s="5" t="s">
        <v>469</v>
      </c>
      <c r="C268" s="6" t="s">
        <v>9</v>
      </c>
      <c r="D268" s="40">
        <v>1</v>
      </c>
      <c r="E268" s="41">
        <v>0.19</v>
      </c>
      <c r="F268" s="7">
        <v>25023</v>
      </c>
      <c r="G268" s="8">
        <f>+E268*H268</f>
        <v>4754.37</v>
      </c>
      <c r="H268" s="42">
        <f>+F268*D268</f>
        <v>25023</v>
      </c>
      <c r="J268" s="11">
        <v>9926</v>
      </c>
      <c r="K268" s="11">
        <f t="shared" si="4"/>
        <v>10432.225999999999</v>
      </c>
      <c r="L268" s="11"/>
    </row>
    <row r="269" spans="1:12" x14ac:dyDescent="0.3">
      <c r="A269" s="4" t="s">
        <v>470</v>
      </c>
      <c r="B269" s="5" t="s">
        <v>471</v>
      </c>
      <c r="C269" s="6" t="s">
        <v>9</v>
      </c>
      <c r="D269" s="40">
        <v>1</v>
      </c>
      <c r="E269" s="41">
        <v>0.19</v>
      </c>
      <c r="F269" s="7">
        <v>24782</v>
      </c>
      <c r="G269" s="8">
        <f>+E269*H269</f>
        <v>4708.58</v>
      </c>
      <c r="H269" s="42">
        <f>+F269*D269</f>
        <v>24782</v>
      </c>
      <c r="J269" s="11">
        <v>9425</v>
      </c>
      <c r="K269" s="11">
        <f t="shared" si="4"/>
        <v>9905.6749999999993</v>
      </c>
      <c r="L269" s="11"/>
    </row>
    <row r="270" spans="1:12" x14ac:dyDescent="0.3">
      <c r="A270" s="4" t="s">
        <v>472</v>
      </c>
      <c r="B270" s="5" t="s">
        <v>473</v>
      </c>
      <c r="C270" s="6" t="s">
        <v>9</v>
      </c>
      <c r="D270" s="40">
        <v>1</v>
      </c>
      <c r="E270" s="41">
        <v>0.19</v>
      </c>
      <c r="F270" s="7">
        <v>8120</v>
      </c>
      <c r="G270" s="8">
        <f>+E270*H270</f>
        <v>1542.8</v>
      </c>
      <c r="H270" s="42">
        <f>+F270*D270</f>
        <v>8120</v>
      </c>
      <c r="J270" s="11">
        <v>4963</v>
      </c>
      <c r="K270" s="11">
        <f t="shared" si="4"/>
        <v>5216.1129999999994</v>
      </c>
      <c r="L270" s="11"/>
    </row>
    <row r="271" spans="1:12" x14ac:dyDescent="0.3">
      <c r="A271" s="4" t="s">
        <v>474</v>
      </c>
      <c r="B271" s="5" t="s">
        <v>475</v>
      </c>
      <c r="C271" s="6" t="s">
        <v>9</v>
      </c>
      <c r="D271" s="40">
        <v>1</v>
      </c>
      <c r="E271" s="41">
        <v>0.19</v>
      </c>
      <c r="F271" s="7">
        <v>8105</v>
      </c>
      <c r="G271" s="8">
        <f>+E271*H271</f>
        <v>1539.95</v>
      </c>
      <c r="H271" s="42">
        <f>+F271*D271</f>
        <v>8105</v>
      </c>
      <c r="J271" s="11">
        <v>4932</v>
      </c>
      <c r="K271" s="11">
        <f t="shared" si="4"/>
        <v>5183.5319999999992</v>
      </c>
      <c r="L271" s="11"/>
    </row>
    <row r="272" spans="1:12" x14ac:dyDescent="0.3">
      <c r="A272" s="4" t="s">
        <v>476</v>
      </c>
      <c r="B272" s="5" t="s">
        <v>477</v>
      </c>
      <c r="C272" s="6" t="s">
        <v>16</v>
      </c>
      <c r="D272" s="40">
        <v>1</v>
      </c>
      <c r="E272" s="41">
        <v>0.19</v>
      </c>
      <c r="F272" s="7">
        <v>99288</v>
      </c>
      <c r="G272" s="8">
        <f>+E272*H272</f>
        <v>18864.72</v>
      </c>
      <c r="H272" s="42">
        <f>+F272*D272</f>
        <v>99288</v>
      </c>
      <c r="J272" s="11">
        <v>101947</v>
      </c>
      <c r="K272" s="11">
        <f t="shared" si="4"/>
        <v>107146.29699999999</v>
      </c>
      <c r="L272" s="11">
        <v>232900</v>
      </c>
    </row>
    <row r="273" spans="1:12" x14ac:dyDescent="0.3">
      <c r="A273" s="4" t="s">
        <v>478</v>
      </c>
      <c r="B273" s="5" t="s">
        <v>479</v>
      </c>
      <c r="C273" s="6" t="s">
        <v>20</v>
      </c>
      <c r="D273" s="40">
        <v>1</v>
      </c>
      <c r="E273" s="41">
        <v>0.19</v>
      </c>
      <c r="F273" s="7">
        <v>539690</v>
      </c>
      <c r="G273" s="8">
        <f>+E273*H273</f>
        <v>102541.1</v>
      </c>
      <c r="H273" s="42">
        <f>+F273*D273</f>
        <v>539690</v>
      </c>
      <c r="J273" s="11">
        <v>498640</v>
      </c>
      <c r="K273" s="11">
        <f t="shared" si="4"/>
        <v>524070.63999999996</v>
      </c>
      <c r="L273" s="11">
        <v>859900</v>
      </c>
    </row>
    <row r="274" spans="1:12" x14ac:dyDescent="0.3">
      <c r="A274" s="4" t="s">
        <v>480</v>
      </c>
      <c r="B274" s="5" t="s">
        <v>481</v>
      </c>
      <c r="C274" s="6" t="s">
        <v>25</v>
      </c>
      <c r="D274" s="40">
        <v>1</v>
      </c>
      <c r="E274" s="41">
        <v>0.19</v>
      </c>
      <c r="F274" s="7">
        <v>63827</v>
      </c>
      <c r="G274" s="8">
        <f>+E274*H274</f>
        <v>12127.130000000001</v>
      </c>
      <c r="H274" s="42">
        <f>+F274*D274</f>
        <v>63827</v>
      </c>
      <c r="J274" s="11">
        <v>30256</v>
      </c>
      <c r="K274" s="11">
        <f t="shared" si="4"/>
        <v>31799.055999999997</v>
      </c>
      <c r="L274" s="11">
        <v>110900</v>
      </c>
    </row>
    <row r="275" spans="1:12" x14ac:dyDescent="0.3">
      <c r="A275" s="4" t="s">
        <v>482</v>
      </c>
      <c r="B275" s="5" t="s">
        <v>483</v>
      </c>
      <c r="C275" s="6" t="s">
        <v>16</v>
      </c>
      <c r="D275" s="40">
        <v>1</v>
      </c>
      <c r="E275" s="41">
        <v>0.19</v>
      </c>
      <c r="F275" s="7">
        <v>95841</v>
      </c>
      <c r="G275" s="8">
        <f>+E275*H275</f>
        <v>18209.79</v>
      </c>
      <c r="H275" s="42">
        <f>+F275*D275</f>
        <v>95841</v>
      </c>
      <c r="J275" s="11">
        <v>103012</v>
      </c>
      <c r="K275" s="11">
        <f t="shared" si="4"/>
        <v>108265.61199999999</v>
      </c>
      <c r="L275" s="11"/>
    </row>
    <row r="276" spans="1:12" x14ac:dyDescent="0.3">
      <c r="A276" s="4" t="s">
        <v>484</v>
      </c>
      <c r="B276" s="5" t="s">
        <v>485</v>
      </c>
      <c r="C276" s="6" t="s">
        <v>16</v>
      </c>
      <c r="D276" s="40">
        <v>1</v>
      </c>
      <c r="E276" s="41">
        <v>0.19</v>
      </c>
      <c r="F276" s="7">
        <v>255388</v>
      </c>
      <c r="G276" s="8">
        <f>+E276*H276</f>
        <v>48523.72</v>
      </c>
      <c r="H276" s="42">
        <f>+F276*D276</f>
        <v>255388</v>
      </c>
      <c r="J276" s="11">
        <v>172145</v>
      </c>
      <c r="K276" s="11">
        <f t="shared" si="4"/>
        <v>180924.39499999999</v>
      </c>
      <c r="L276" s="11"/>
    </row>
    <row r="277" spans="1:12" x14ac:dyDescent="0.3">
      <c r="A277" s="4" t="s">
        <v>486</v>
      </c>
      <c r="B277" s="5" t="s">
        <v>487</v>
      </c>
      <c r="C277" s="6" t="s">
        <v>16</v>
      </c>
      <c r="D277" s="40">
        <v>1</v>
      </c>
      <c r="E277" s="41">
        <v>0.19</v>
      </c>
      <c r="F277" s="7">
        <v>293637</v>
      </c>
      <c r="G277" s="8">
        <f>+E277*H277</f>
        <v>55791.03</v>
      </c>
      <c r="H277" s="42">
        <f>+F277*D277</f>
        <v>293637</v>
      </c>
      <c r="J277" s="11">
        <v>176868</v>
      </c>
      <c r="K277" s="11">
        <f t="shared" si="4"/>
        <v>185888.26799999998</v>
      </c>
      <c r="L277" s="11"/>
    </row>
    <row r="278" spans="1:12" x14ac:dyDescent="0.3">
      <c r="A278" s="4" t="s">
        <v>488</v>
      </c>
      <c r="B278" s="5" t="s">
        <v>489</v>
      </c>
      <c r="C278" s="6" t="s">
        <v>16</v>
      </c>
      <c r="D278" s="40">
        <v>1</v>
      </c>
      <c r="E278" s="41">
        <v>0.19</v>
      </c>
      <c r="F278" s="7">
        <v>265998</v>
      </c>
      <c r="G278" s="8">
        <f>+E278*H278</f>
        <v>50539.62</v>
      </c>
      <c r="H278" s="42">
        <f>+F278*D278</f>
        <v>265998</v>
      </c>
      <c r="J278" s="11">
        <v>159576</v>
      </c>
      <c r="K278" s="11">
        <f t="shared" si="4"/>
        <v>167714.37599999999</v>
      </c>
      <c r="L278" s="11"/>
    </row>
    <row r="279" spans="1:12" x14ac:dyDescent="0.3">
      <c r="A279" s="4" t="s">
        <v>490</v>
      </c>
      <c r="B279" s="5" t="s">
        <v>491</v>
      </c>
      <c r="C279" s="6" t="s">
        <v>16</v>
      </c>
      <c r="D279" s="40">
        <v>1</v>
      </c>
      <c r="E279" s="41">
        <v>0.19</v>
      </c>
      <c r="F279" s="7">
        <v>211726</v>
      </c>
      <c r="G279" s="8">
        <f>+E279*H279</f>
        <v>40227.94</v>
      </c>
      <c r="H279" s="42">
        <f>+F279*D279</f>
        <v>211726</v>
      </c>
      <c r="J279" s="11">
        <v>115753</v>
      </c>
      <c r="K279" s="11">
        <f t="shared" si="4"/>
        <v>121656.40299999999</v>
      </c>
      <c r="L279" s="11"/>
    </row>
    <row r="280" spans="1:12" x14ac:dyDescent="0.3">
      <c r="A280" s="4" t="s">
        <v>492</v>
      </c>
      <c r="B280" s="5" t="s">
        <v>493</v>
      </c>
      <c r="C280" s="6" t="s">
        <v>16</v>
      </c>
      <c r="D280" s="40">
        <v>1</v>
      </c>
      <c r="E280" s="41">
        <v>0.19</v>
      </c>
      <c r="F280" s="7">
        <v>246624</v>
      </c>
      <c r="G280" s="8">
        <f>+E280*H280</f>
        <v>46858.559999999998</v>
      </c>
      <c r="H280" s="42">
        <f>+F280*D280</f>
        <v>246624</v>
      </c>
      <c r="J280" s="11">
        <v>153917</v>
      </c>
      <c r="K280" s="11">
        <f t="shared" si="4"/>
        <v>161766.76699999999</v>
      </c>
      <c r="L280" s="11"/>
    </row>
    <row r="281" spans="1:12" x14ac:dyDescent="0.3">
      <c r="A281" s="4" t="s">
        <v>494</v>
      </c>
      <c r="B281" s="5" t="s">
        <v>495</v>
      </c>
      <c r="C281" s="6" t="s">
        <v>16</v>
      </c>
      <c r="D281" s="40">
        <v>1</v>
      </c>
      <c r="E281" s="41">
        <v>0.19</v>
      </c>
      <c r="F281" s="7">
        <v>253370</v>
      </c>
      <c r="G281" s="8">
        <f>+E281*H281</f>
        <v>48140.3</v>
      </c>
      <c r="H281" s="42">
        <f>+F281*D281</f>
        <v>253370</v>
      </c>
      <c r="J281" s="11">
        <v>167948</v>
      </c>
      <c r="K281" s="11">
        <f t="shared" si="4"/>
        <v>176513.348</v>
      </c>
      <c r="L281" s="11"/>
    </row>
    <row r="282" spans="1:12" x14ac:dyDescent="0.3">
      <c r="A282" s="4" t="s">
        <v>496</v>
      </c>
      <c r="B282" s="5" t="s">
        <v>497</v>
      </c>
      <c r="C282" s="6" t="s">
        <v>9</v>
      </c>
      <c r="D282" s="40">
        <v>1</v>
      </c>
      <c r="E282" s="41">
        <v>0.19</v>
      </c>
      <c r="F282" s="7">
        <v>236850</v>
      </c>
      <c r="G282" s="8">
        <f>+E282*H282</f>
        <v>45001.5</v>
      </c>
      <c r="H282" s="42">
        <f>+F282*D282</f>
        <v>236850</v>
      </c>
      <c r="J282" s="11">
        <v>87147</v>
      </c>
      <c r="K282" s="11">
        <f t="shared" si="4"/>
        <v>91591.496999999988</v>
      </c>
      <c r="L282" s="11"/>
    </row>
    <row r="283" spans="1:12" x14ac:dyDescent="0.3">
      <c r="A283" s="4" t="s">
        <v>498</v>
      </c>
      <c r="B283" s="5" t="s">
        <v>499</v>
      </c>
      <c r="C283" s="6" t="s">
        <v>9</v>
      </c>
      <c r="D283" s="40">
        <v>1</v>
      </c>
      <c r="E283" s="41">
        <v>0.19</v>
      </c>
      <c r="F283" s="7">
        <v>210166</v>
      </c>
      <c r="G283" s="8">
        <f>+E283*H283</f>
        <v>39931.54</v>
      </c>
      <c r="H283" s="42">
        <f>+F283*D283</f>
        <v>210166</v>
      </c>
      <c r="J283" s="11">
        <v>78092</v>
      </c>
      <c r="K283" s="11">
        <f t="shared" si="4"/>
        <v>82074.691999999995</v>
      </c>
      <c r="L283" s="11"/>
    </row>
    <row r="284" spans="1:12" x14ac:dyDescent="0.3">
      <c r="A284" s="4" t="s">
        <v>500</v>
      </c>
      <c r="B284" s="5" t="s">
        <v>501</v>
      </c>
      <c r="C284" s="6" t="s">
        <v>16</v>
      </c>
      <c r="D284" s="40">
        <v>1</v>
      </c>
      <c r="E284" s="41">
        <v>0.19</v>
      </c>
      <c r="F284" s="7">
        <v>290342</v>
      </c>
      <c r="G284" s="8">
        <f>+E284*H284</f>
        <v>55164.98</v>
      </c>
      <c r="H284" s="42">
        <f>+F284*D284</f>
        <v>290342</v>
      </c>
      <c r="J284" s="11">
        <v>170014</v>
      </c>
      <c r="K284" s="11">
        <f t="shared" si="4"/>
        <v>178684.71399999998</v>
      </c>
      <c r="L284" s="11"/>
    </row>
    <row r="285" spans="1:12" x14ac:dyDescent="0.3">
      <c r="A285" s="4" t="s">
        <v>502</v>
      </c>
      <c r="B285" s="5" t="s">
        <v>503</v>
      </c>
      <c r="C285" s="6" t="s">
        <v>16</v>
      </c>
      <c r="D285" s="40">
        <v>1</v>
      </c>
      <c r="E285" s="41">
        <v>0.19</v>
      </c>
      <c r="F285" s="7">
        <v>219039</v>
      </c>
      <c r="G285" s="8">
        <f>+E285*H285</f>
        <v>41617.410000000003</v>
      </c>
      <c r="H285" s="42">
        <f>+F285*D285</f>
        <v>219039</v>
      </c>
      <c r="J285" s="11">
        <v>152200</v>
      </c>
      <c r="K285" s="11">
        <f t="shared" si="4"/>
        <v>159962.19999999998</v>
      </c>
      <c r="L285" s="11"/>
    </row>
    <row r="286" spans="1:12" x14ac:dyDescent="0.3">
      <c r="A286" s="4" t="s">
        <v>504</v>
      </c>
      <c r="B286" s="5" t="s">
        <v>505</v>
      </c>
      <c r="C286" s="6" t="s">
        <v>16</v>
      </c>
      <c r="D286" s="40">
        <v>1</v>
      </c>
      <c r="E286" s="41">
        <v>0.19</v>
      </c>
      <c r="F286" s="7">
        <v>209221</v>
      </c>
      <c r="G286" s="8">
        <f>+E286*H286</f>
        <v>39751.99</v>
      </c>
      <c r="H286" s="42">
        <f>+F286*D286</f>
        <v>209221</v>
      </c>
      <c r="J286" s="11">
        <v>131781</v>
      </c>
      <c r="K286" s="11">
        <f t="shared" si="4"/>
        <v>138501.83100000001</v>
      </c>
      <c r="L286" s="11"/>
    </row>
    <row r="287" spans="1:12" x14ac:dyDescent="0.3">
      <c r="A287" s="4" t="s">
        <v>506</v>
      </c>
      <c r="B287" s="5" t="s">
        <v>507</v>
      </c>
      <c r="C287" s="6" t="s">
        <v>16</v>
      </c>
      <c r="D287" s="40">
        <v>1</v>
      </c>
      <c r="E287" s="41">
        <v>0.19</v>
      </c>
      <c r="F287" s="7">
        <v>242936</v>
      </c>
      <c r="G287" s="8">
        <f>+E287*H287</f>
        <v>46157.840000000004</v>
      </c>
      <c r="H287" s="42">
        <f>+F287*D287</f>
        <v>242936</v>
      </c>
      <c r="J287" s="11">
        <v>146247</v>
      </c>
      <c r="K287" s="11">
        <f t="shared" si="4"/>
        <v>153705.59699999998</v>
      </c>
      <c r="L287" s="11"/>
    </row>
    <row r="288" spans="1:12" x14ac:dyDescent="0.3">
      <c r="A288" s="4" t="s">
        <v>508</v>
      </c>
      <c r="B288" s="5" t="s">
        <v>509</v>
      </c>
      <c r="C288" s="6" t="s">
        <v>16</v>
      </c>
      <c r="D288" s="40">
        <v>1</v>
      </c>
      <c r="E288" s="41">
        <v>0.19</v>
      </c>
      <c r="F288" s="7">
        <v>215451</v>
      </c>
      <c r="G288" s="8">
        <f>+E288*H288</f>
        <v>40935.69</v>
      </c>
      <c r="H288" s="42">
        <f>+F288*D288</f>
        <v>215451</v>
      </c>
      <c r="J288" s="11">
        <v>144740</v>
      </c>
      <c r="K288" s="11">
        <f t="shared" si="4"/>
        <v>152121.74</v>
      </c>
      <c r="L288" s="11"/>
    </row>
    <row r="289" spans="1:12" x14ac:dyDescent="0.3">
      <c r="A289" s="4" t="s">
        <v>510</v>
      </c>
      <c r="B289" s="5" t="s">
        <v>511</v>
      </c>
      <c r="C289" s="6" t="s">
        <v>16</v>
      </c>
      <c r="D289" s="40">
        <v>1</v>
      </c>
      <c r="E289" s="41">
        <v>0.19</v>
      </c>
      <c r="F289" s="7">
        <v>241144</v>
      </c>
      <c r="G289" s="8">
        <f>+E289*H289</f>
        <v>45817.36</v>
      </c>
      <c r="H289" s="42">
        <f>+F289*D289</f>
        <v>241144</v>
      </c>
      <c r="J289" s="11">
        <v>142519</v>
      </c>
      <c r="K289" s="11">
        <f t="shared" si="4"/>
        <v>149787.46899999998</v>
      </c>
      <c r="L289" s="11"/>
    </row>
    <row r="290" spans="1:12" x14ac:dyDescent="0.3">
      <c r="A290" s="4" t="s">
        <v>512</v>
      </c>
      <c r="B290" s="5" t="s">
        <v>513</v>
      </c>
      <c r="C290" s="6" t="s">
        <v>16</v>
      </c>
      <c r="D290" s="40">
        <v>1</v>
      </c>
      <c r="E290" s="41">
        <v>0.19</v>
      </c>
      <c r="F290" s="7">
        <v>313388</v>
      </c>
      <c r="G290" s="8">
        <f>+E290*H290</f>
        <v>59543.72</v>
      </c>
      <c r="H290" s="42">
        <f>+F290*D290</f>
        <v>313388</v>
      </c>
      <c r="J290" s="11">
        <v>178758</v>
      </c>
      <c r="K290" s="11">
        <f t="shared" si="4"/>
        <v>187874.658</v>
      </c>
      <c r="L290" s="11"/>
    </row>
    <row r="291" spans="1:12" x14ac:dyDescent="0.3">
      <c r="A291" s="4" t="s">
        <v>514</v>
      </c>
      <c r="B291" s="5" t="s">
        <v>515</v>
      </c>
      <c r="C291" s="6" t="s">
        <v>106</v>
      </c>
      <c r="D291" s="40">
        <v>1</v>
      </c>
      <c r="E291" s="41">
        <v>0.19</v>
      </c>
      <c r="F291" s="7">
        <v>318682</v>
      </c>
      <c r="G291" s="8">
        <f>+E291*H291</f>
        <v>60549.58</v>
      </c>
      <c r="H291" s="42">
        <f>+F291*D291</f>
        <v>318682</v>
      </c>
      <c r="J291" s="11">
        <v>189769</v>
      </c>
      <c r="K291" s="11">
        <f t="shared" si="4"/>
        <v>199447.21899999998</v>
      </c>
      <c r="L291" s="11"/>
    </row>
    <row r="292" spans="1:12" x14ac:dyDescent="0.3">
      <c r="A292" s="4" t="s">
        <v>516</v>
      </c>
      <c r="B292" s="5" t="s">
        <v>517</v>
      </c>
      <c r="C292" s="6" t="s">
        <v>106</v>
      </c>
      <c r="D292" s="40">
        <v>1</v>
      </c>
      <c r="E292" s="41">
        <v>0.19</v>
      </c>
      <c r="F292" s="7">
        <v>318682</v>
      </c>
      <c r="G292" s="8">
        <f>+E292*H292</f>
        <v>60549.58</v>
      </c>
      <c r="H292" s="42">
        <f>+F292*D292</f>
        <v>318682</v>
      </c>
      <c r="J292" s="11">
        <v>189769</v>
      </c>
      <c r="K292" s="11">
        <f t="shared" si="4"/>
        <v>199447.21899999998</v>
      </c>
      <c r="L292" s="11"/>
    </row>
    <row r="293" spans="1:12" x14ac:dyDescent="0.3">
      <c r="A293" s="4" t="s">
        <v>518</v>
      </c>
      <c r="B293" s="5" t="s">
        <v>519</v>
      </c>
      <c r="C293" s="6" t="s">
        <v>106</v>
      </c>
      <c r="D293" s="40">
        <v>1</v>
      </c>
      <c r="E293" s="41">
        <v>0.19</v>
      </c>
      <c r="F293" s="7">
        <v>318682</v>
      </c>
      <c r="G293" s="8">
        <f>+E293*H293</f>
        <v>60549.58</v>
      </c>
      <c r="H293" s="42">
        <f>+F293*D293</f>
        <v>318682</v>
      </c>
      <c r="J293" s="11">
        <v>189769</v>
      </c>
      <c r="K293" s="11">
        <f t="shared" si="4"/>
        <v>199447.21899999998</v>
      </c>
      <c r="L293" s="11"/>
    </row>
    <row r="294" spans="1:12" x14ac:dyDescent="0.3">
      <c r="A294" s="4" t="s">
        <v>520</v>
      </c>
      <c r="B294" s="5" t="s">
        <v>521</v>
      </c>
      <c r="C294" s="6" t="s">
        <v>106</v>
      </c>
      <c r="D294" s="40">
        <v>1</v>
      </c>
      <c r="E294" s="41">
        <v>0.19</v>
      </c>
      <c r="F294" s="7">
        <v>318682</v>
      </c>
      <c r="G294" s="8">
        <f>+E294*H294</f>
        <v>60549.58</v>
      </c>
      <c r="H294" s="42">
        <f>+F294*D294</f>
        <v>318682</v>
      </c>
      <c r="J294" s="11">
        <v>189769</v>
      </c>
      <c r="K294" s="11">
        <f t="shared" si="4"/>
        <v>199447.21899999998</v>
      </c>
      <c r="L294" s="11"/>
    </row>
    <row r="295" spans="1:12" x14ac:dyDescent="0.3">
      <c r="A295" s="4" t="s">
        <v>522</v>
      </c>
      <c r="B295" s="5" t="s">
        <v>523</v>
      </c>
      <c r="C295" s="6" t="s">
        <v>106</v>
      </c>
      <c r="D295" s="40">
        <v>1</v>
      </c>
      <c r="E295" s="41">
        <v>0.19</v>
      </c>
      <c r="F295" s="7">
        <v>318682</v>
      </c>
      <c r="G295" s="8">
        <f>+E295*H295</f>
        <v>60549.58</v>
      </c>
      <c r="H295" s="42">
        <f>+F295*D295</f>
        <v>318682</v>
      </c>
      <c r="J295" s="11">
        <v>189769</v>
      </c>
      <c r="K295" s="11">
        <f t="shared" si="4"/>
        <v>199447.21899999998</v>
      </c>
      <c r="L295" s="11"/>
    </row>
    <row r="296" spans="1:12" x14ac:dyDescent="0.3">
      <c r="A296" s="4" t="s">
        <v>524</v>
      </c>
      <c r="B296" s="5" t="s">
        <v>525</v>
      </c>
      <c r="C296" s="6" t="s">
        <v>106</v>
      </c>
      <c r="D296" s="40">
        <v>1</v>
      </c>
      <c r="E296" s="41">
        <v>0.19</v>
      </c>
      <c r="F296" s="7">
        <v>318682</v>
      </c>
      <c r="G296" s="8">
        <f>+E296*H296</f>
        <v>60549.58</v>
      </c>
      <c r="H296" s="42">
        <f>+F296*D296</f>
        <v>318682</v>
      </c>
      <c r="J296" s="11">
        <v>189769</v>
      </c>
      <c r="K296" s="11">
        <f t="shared" si="4"/>
        <v>199447.21899999998</v>
      </c>
      <c r="L296" s="11"/>
    </row>
    <row r="297" spans="1:12" x14ac:dyDescent="0.3">
      <c r="A297" s="4" t="s">
        <v>526</v>
      </c>
      <c r="B297" s="5" t="s">
        <v>527</v>
      </c>
      <c r="C297" s="6" t="s">
        <v>20</v>
      </c>
      <c r="D297" s="40">
        <v>1</v>
      </c>
      <c r="E297" s="41">
        <v>0.19</v>
      </c>
      <c r="F297" s="7">
        <v>642691</v>
      </c>
      <c r="G297" s="8">
        <f>+E297*H297</f>
        <v>122111.29000000001</v>
      </c>
      <c r="H297" s="42">
        <f>+F297*D297</f>
        <v>642691</v>
      </c>
      <c r="J297" s="11">
        <v>348845</v>
      </c>
      <c r="K297" s="11">
        <f t="shared" si="4"/>
        <v>366636.09499999997</v>
      </c>
      <c r="L297" s="11">
        <v>610000</v>
      </c>
    </row>
    <row r="298" spans="1:12" x14ac:dyDescent="0.3">
      <c r="A298" s="4" t="s">
        <v>528</v>
      </c>
      <c r="B298" s="5" t="s">
        <v>529</v>
      </c>
      <c r="C298" s="6" t="s">
        <v>16</v>
      </c>
      <c r="D298" s="40">
        <v>1</v>
      </c>
      <c r="E298" s="41">
        <v>0.19</v>
      </c>
      <c r="F298" s="7">
        <v>318883</v>
      </c>
      <c r="G298" s="8">
        <f>+E298*H298</f>
        <v>60587.770000000004</v>
      </c>
      <c r="H298" s="42">
        <f>+F298*D298</f>
        <v>318883</v>
      </c>
      <c r="J298" s="11">
        <v>209393</v>
      </c>
      <c r="K298" s="11">
        <f t="shared" si="4"/>
        <v>220072.04299999998</v>
      </c>
      <c r="L298" s="11">
        <v>265900</v>
      </c>
    </row>
    <row r="299" spans="1:12" x14ac:dyDescent="0.3">
      <c r="A299" s="4" t="s">
        <v>530</v>
      </c>
      <c r="B299" s="5" t="s">
        <v>531</v>
      </c>
      <c r="C299" s="6" t="s">
        <v>20</v>
      </c>
      <c r="D299" s="40">
        <v>1</v>
      </c>
      <c r="E299" s="41">
        <v>0.19</v>
      </c>
      <c r="F299" s="7">
        <v>364083</v>
      </c>
      <c r="G299" s="8">
        <f>+E299*H299</f>
        <v>69175.77</v>
      </c>
      <c r="H299" s="42">
        <f>+F299*D299</f>
        <v>364083</v>
      </c>
      <c r="J299" s="11">
        <v>269024</v>
      </c>
      <c r="K299" s="11">
        <f t="shared" si="4"/>
        <v>282744.22399999999</v>
      </c>
      <c r="L299" s="11">
        <v>316000</v>
      </c>
    </row>
    <row r="300" spans="1:12" x14ac:dyDescent="0.3">
      <c r="A300" s="4" t="s">
        <v>532</v>
      </c>
      <c r="B300" s="5" t="s">
        <v>533</v>
      </c>
      <c r="C300" s="6" t="s">
        <v>16</v>
      </c>
      <c r="D300" s="40">
        <v>1</v>
      </c>
      <c r="E300" s="41">
        <v>0.19</v>
      </c>
      <c r="F300" s="7">
        <v>597765</v>
      </c>
      <c r="G300" s="8">
        <f>+E300*H300</f>
        <v>113575.35</v>
      </c>
      <c r="H300" s="42">
        <f>+F300*D300</f>
        <v>597765</v>
      </c>
      <c r="J300" s="11">
        <v>311894</v>
      </c>
      <c r="K300" s="11">
        <f t="shared" si="4"/>
        <v>327800.59399999998</v>
      </c>
      <c r="L300" s="11">
        <v>147900</v>
      </c>
    </row>
    <row r="301" spans="1:12" x14ac:dyDescent="0.3">
      <c r="A301" s="4" t="s">
        <v>534</v>
      </c>
      <c r="B301" s="5" t="s">
        <v>533</v>
      </c>
      <c r="C301" s="6" t="s">
        <v>20</v>
      </c>
      <c r="D301" s="40">
        <v>1</v>
      </c>
      <c r="E301" s="41">
        <v>0.19</v>
      </c>
      <c r="F301" s="7">
        <v>392172</v>
      </c>
      <c r="G301" s="8">
        <f>+E301*H301</f>
        <v>74512.680000000008</v>
      </c>
      <c r="H301" s="42">
        <f>+F301*D301</f>
        <v>392172</v>
      </c>
      <c r="J301" s="11">
        <v>345150</v>
      </c>
      <c r="K301" s="11">
        <f t="shared" si="4"/>
        <v>362752.64999999997</v>
      </c>
      <c r="L301" s="11">
        <v>695000</v>
      </c>
    </row>
    <row r="302" spans="1:12" x14ac:dyDescent="0.3">
      <c r="A302" s="4" t="s">
        <v>535</v>
      </c>
      <c r="B302" s="5" t="s">
        <v>536</v>
      </c>
      <c r="C302" s="6" t="s">
        <v>20</v>
      </c>
      <c r="D302" s="40">
        <v>1</v>
      </c>
      <c r="E302" s="41">
        <v>0.19</v>
      </c>
      <c r="F302" s="7">
        <v>505253</v>
      </c>
      <c r="G302" s="8">
        <f>+E302*H302</f>
        <v>95998.07</v>
      </c>
      <c r="H302" s="42">
        <f>+F302*D302</f>
        <v>505253</v>
      </c>
      <c r="J302" s="11">
        <v>397749</v>
      </c>
      <c r="K302" s="11">
        <f t="shared" si="4"/>
        <v>418034.19899999996</v>
      </c>
      <c r="L302" s="11">
        <v>695000</v>
      </c>
    </row>
    <row r="303" spans="1:12" ht="198" x14ac:dyDescent="0.3">
      <c r="A303" s="4" t="s">
        <v>537</v>
      </c>
      <c r="B303" s="5" t="s">
        <v>538</v>
      </c>
      <c r="C303" s="6" t="s">
        <v>9</v>
      </c>
      <c r="D303" s="40">
        <v>1</v>
      </c>
      <c r="E303" s="41">
        <v>0.19</v>
      </c>
      <c r="F303" s="7">
        <v>72354</v>
      </c>
      <c r="G303" s="8">
        <f>+E303*H303</f>
        <v>13747.26</v>
      </c>
      <c r="H303" s="42">
        <f>+F303*D303</f>
        <v>72354</v>
      </c>
      <c r="J303" s="11">
        <v>35869</v>
      </c>
      <c r="K303" s="11">
        <f t="shared" si="4"/>
        <v>37698.318999999996</v>
      </c>
      <c r="L303" s="11"/>
    </row>
    <row r="304" spans="1:12" ht="198" x14ac:dyDescent="0.3">
      <c r="A304" s="4" t="s">
        <v>539</v>
      </c>
      <c r="B304" s="5" t="s">
        <v>540</v>
      </c>
      <c r="C304" s="6" t="s">
        <v>9</v>
      </c>
      <c r="D304" s="40">
        <v>1</v>
      </c>
      <c r="E304" s="41">
        <v>0.19</v>
      </c>
      <c r="F304" s="7">
        <v>72354</v>
      </c>
      <c r="G304" s="8">
        <f>+E304*H304</f>
        <v>13747.26</v>
      </c>
      <c r="H304" s="42">
        <f>+F304*D304</f>
        <v>72354</v>
      </c>
      <c r="J304" s="11">
        <v>35869</v>
      </c>
      <c r="K304" s="11">
        <f t="shared" si="4"/>
        <v>37698.318999999996</v>
      </c>
      <c r="L304" s="11"/>
    </row>
    <row r="305" spans="1:12" ht="198" x14ac:dyDescent="0.3">
      <c r="A305" s="4" t="s">
        <v>541</v>
      </c>
      <c r="B305" s="5" t="s">
        <v>542</v>
      </c>
      <c r="C305" s="6" t="s">
        <v>9</v>
      </c>
      <c r="D305" s="40">
        <v>1</v>
      </c>
      <c r="E305" s="41">
        <v>0.19</v>
      </c>
      <c r="F305" s="7">
        <v>72354</v>
      </c>
      <c r="G305" s="8">
        <f>+E305*H305</f>
        <v>13747.26</v>
      </c>
      <c r="H305" s="42">
        <f>+F305*D305</f>
        <v>72354</v>
      </c>
      <c r="J305" s="11">
        <v>35869</v>
      </c>
      <c r="K305" s="11">
        <f t="shared" si="4"/>
        <v>37698.318999999996</v>
      </c>
      <c r="L305" s="11"/>
    </row>
    <row r="306" spans="1:12" ht="198" x14ac:dyDescent="0.3">
      <c r="A306" s="4" t="s">
        <v>543</v>
      </c>
      <c r="B306" s="5" t="s">
        <v>544</v>
      </c>
      <c r="C306" s="6" t="s">
        <v>9</v>
      </c>
      <c r="D306" s="40">
        <v>1</v>
      </c>
      <c r="E306" s="41">
        <v>0.19</v>
      </c>
      <c r="F306" s="7">
        <v>72354</v>
      </c>
      <c r="G306" s="8">
        <f>+E306*H306</f>
        <v>13747.26</v>
      </c>
      <c r="H306" s="42">
        <f>+F306*D306</f>
        <v>72354</v>
      </c>
      <c r="J306" s="11">
        <v>35869</v>
      </c>
      <c r="K306" s="11">
        <f t="shared" si="4"/>
        <v>37698.318999999996</v>
      </c>
      <c r="L306" s="11"/>
    </row>
    <row r="307" spans="1:12" ht="198" x14ac:dyDescent="0.3">
      <c r="A307" s="4" t="s">
        <v>545</v>
      </c>
      <c r="B307" s="5" t="s">
        <v>546</v>
      </c>
      <c r="C307" s="6" t="s">
        <v>9</v>
      </c>
      <c r="D307" s="40">
        <v>1</v>
      </c>
      <c r="E307" s="41">
        <v>0.19</v>
      </c>
      <c r="F307" s="7">
        <v>72427</v>
      </c>
      <c r="G307" s="8">
        <f>+E307*H307</f>
        <v>13761.130000000001</v>
      </c>
      <c r="H307" s="42">
        <f>+F307*D307</f>
        <v>72427</v>
      </c>
      <c r="J307" s="11">
        <v>36022</v>
      </c>
      <c r="K307" s="11">
        <f t="shared" si="4"/>
        <v>37859.121999999996</v>
      </c>
      <c r="L307" s="11"/>
    </row>
    <row r="308" spans="1:12" ht="66" x14ac:dyDescent="0.3">
      <c r="A308" s="4" t="s">
        <v>547</v>
      </c>
      <c r="B308" s="5" t="s">
        <v>548</v>
      </c>
      <c r="C308" s="6" t="s">
        <v>549</v>
      </c>
      <c r="D308" s="40">
        <v>1</v>
      </c>
      <c r="E308" s="41">
        <v>0.19</v>
      </c>
      <c r="F308" s="7">
        <v>546048</v>
      </c>
      <c r="G308" s="8">
        <f>+E308*H308</f>
        <v>103749.12</v>
      </c>
      <c r="H308" s="42">
        <f>+F308*D308</f>
        <v>546048</v>
      </c>
      <c r="J308" s="11">
        <v>371143</v>
      </c>
      <c r="K308" s="11">
        <f t="shared" si="4"/>
        <v>390071.29299999995</v>
      </c>
      <c r="L308" s="11"/>
    </row>
    <row r="309" spans="1:12" ht="49.5" x14ac:dyDescent="0.3">
      <c r="A309" s="4" t="s">
        <v>550</v>
      </c>
      <c r="B309" s="5" t="s">
        <v>551</v>
      </c>
      <c r="C309" s="6" t="s">
        <v>16</v>
      </c>
      <c r="D309" s="40">
        <v>1</v>
      </c>
      <c r="E309" s="41">
        <v>0.19</v>
      </c>
      <c r="F309" s="7">
        <v>496522</v>
      </c>
      <c r="G309" s="8">
        <f>+E309*H309</f>
        <v>94339.180000000008</v>
      </c>
      <c r="H309" s="42">
        <f>+F309*D309</f>
        <v>496522</v>
      </c>
      <c r="J309" s="11">
        <v>229910</v>
      </c>
      <c r="K309" s="11">
        <f t="shared" si="4"/>
        <v>241635.40999999997</v>
      </c>
      <c r="L309" s="11"/>
    </row>
    <row r="310" spans="1:12" x14ac:dyDescent="0.3">
      <c r="A310" s="4" t="s">
        <v>552</v>
      </c>
      <c r="B310" s="5" t="s">
        <v>553</v>
      </c>
      <c r="C310" s="6" t="s">
        <v>25</v>
      </c>
      <c r="D310" s="40">
        <v>1</v>
      </c>
      <c r="E310" s="41">
        <v>0.19</v>
      </c>
      <c r="F310" s="7">
        <v>751047</v>
      </c>
      <c r="G310" s="8">
        <f>+E310*H310</f>
        <v>142698.93</v>
      </c>
      <c r="H310" s="42">
        <f>+F310*D310</f>
        <v>751047</v>
      </c>
      <c r="J310" s="11">
        <v>276786</v>
      </c>
      <c r="K310" s="11">
        <f t="shared" si="4"/>
        <v>290902.08600000001</v>
      </c>
      <c r="L310" s="11"/>
    </row>
    <row r="311" spans="1:12" x14ac:dyDescent="0.3">
      <c r="A311" s="4" t="s">
        <v>554</v>
      </c>
      <c r="B311" s="5" t="s">
        <v>553</v>
      </c>
      <c r="C311" s="6" t="s">
        <v>16</v>
      </c>
      <c r="D311" s="40">
        <v>1</v>
      </c>
      <c r="E311" s="41">
        <v>0.19</v>
      </c>
      <c r="F311" s="7">
        <v>196771</v>
      </c>
      <c r="G311" s="8">
        <f>+E311*H311</f>
        <v>37386.49</v>
      </c>
      <c r="H311" s="42">
        <f>+F311*D311</f>
        <v>196771</v>
      </c>
      <c r="J311" s="11">
        <v>130016</v>
      </c>
      <c r="K311" s="11">
        <f t="shared" si="4"/>
        <v>136646.81599999999</v>
      </c>
      <c r="L311" s="11"/>
    </row>
    <row r="312" spans="1:12" x14ac:dyDescent="0.3">
      <c r="A312" s="4" t="s">
        <v>555</v>
      </c>
      <c r="B312" s="5" t="s">
        <v>553</v>
      </c>
      <c r="C312" s="6" t="s">
        <v>20</v>
      </c>
      <c r="D312" s="40">
        <v>1</v>
      </c>
      <c r="E312" s="41">
        <v>0.19</v>
      </c>
      <c r="F312" s="7">
        <v>901042</v>
      </c>
      <c r="G312" s="8">
        <f>+E312*H312</f>
        <v>171197.98</v>
      </c>
      <c r="H312" s="42">
        <f>+F312*D312</f>
        <v>901042</v>
      </c>
      <c r="J312" s="11">
        <v>588748</v>
      </c>
      <c r="K312" s="11">
        <f t="shared" si="4"/>
        <v>618774.14799999993</v>
      </c>
      <c r="L312" s="11"/>
    </row>
    <row r="313" spans="1:12" x14ac:dyDescent="0.3">
      <c r="A313" s="4" t="s">
        <v>556</v>
      </c>
      <c r="B313" s="5" t="s">
        <v>557</v>
      </c>
      <c r="C313" s="6" t="s">
        <v>20</v>
      </c>
      <c r="D313" s="40">
        <v>1</v>
      </c>
      <c r="E313" s="41">
        <v>0.19</v>
      </c>
      <c r="F313" s="7">
        <v>885272</v>
      </c>
      <c r="G313" s="8">
        <f>+E313*H313</f>
        <v>168201.68</v>
      </c>
      <c r="H313" s="42">
        <f>+F313*D313</f>
        <v>885272</v>
      </c>
      <c r="J313" s="11">
        <v>555949</v>
      </c>
      <c r="K313" s="11">
        <f t="shared" si="4"/>
        <v>584302.39899999998</v>
      </c>
      <c r="L313" s="11"/>
    </row>
    <row r="314" spans="1:12" x14ac:dyDescent="0.3">
      <c r="A314" s="4" t="s">
        <v>558</v>
      </c>
      <c r="B314" s="5" t="s">
        <v>559</v>
      </c>
      <c r="C314" s="6" t="s">
        <v>25</v>
      </c>
      <c r="D314" s="40">
        <v>1</v>
      </c>
      <c r="E314" s="41">
        <v>0.19</v>
      </c>
      <c r="F314" s="7">
        <v>169852</v>
      </c>
      <c r="G314" s="8">
        <f>+E314*H314</f>
        <v>32271.88</v>
      </c>
      <c r="H314" s="42">
        <f>+F314*D314</f>
        <v>169852</v>
      </c>
      <c r="J314" s="11">
        <v>74029</v>
      </c>
      <c r="K314" s="11">
        <f t="shared" si="4"/>
        <v>77804.478999999992</v>
      </c>
      <c r="L314" s="11"/>
    </row>
    <row r="315" spans="1:12" x14ac:dyDescent="0.3">
      <c r="A315" s="4" t="s">
        <v>560</v>
      </c>
      <c r="B315" s="5" t="s">
        <v>559</v>
      </c>
      <c r="C315" s="6" t="s">
        <v>16</v>
      </c>
      <c r="D315" s="40">
        <v>1</v>
      </c>
      <c r="E315" s="41">
        <v>0.19</v>
      </c>
      <c r="F315" s="7">
        <v>257423</v>
      </c>
      <c r="G315" s="8">
        <f>+E315*H315</f>
        <v>48910.37</v>
      </c>
      <c r="H315" s="42">
        <f>+F315*D315</f>
        <v>257423</v>
      </c>
      <c r="J315" s="11">
        <v>145071</v>
      </c>
      <c r="K315" s="11">
        <f t="shared" si="4"/>
        <v>152469.62099999998</v>
      </c>
      <c r="L315" s="11"/>
    </row>
    <row r="316" spans="1:12" x14ac:dyDescent="0.3">
      <c r="A316" s="4" t="s">
        <v>561</v>
      </c>
      <c r="B316" s="5" t="s">
        <v>559</v>
      </c>
      <c r="C316" s="6" t="s">
        <v>20</v>
      </c>
      <c r="D316" s="40">
        <v>1</v>
      </c>
      <c r="E316" s="41">
        <v>0.19</v>
      </c>
      <c r="F316" s="7">
        <v>885272</v>
      </c>
      <c r="G316" s="8">
        <f>+E316*H316</f>
        <v>168201.68</v>
      </c>
      <c r="H316" s="42">
        <f>+F316*D316</f>
        <v>885272</v>
      </c>
      <c r="J316" s="11">
        <v>555949</v>
      </c>
      <c r="K316" s="11">
        <f t="shared" si="4"/>
        <v>584302.39899999998</v>
      </c>
      <c r="L316" s="11"/>
    </row>
    <row r="317" spans="1:12" x14ac:dyDescent="0.3">
      <c r="A317" s="4" t="s">
        <v>562</v>
      </c>
      <c r="B317" s="5" t="s">
        <v>563</v>
      </c>
      <c r="C317" s="6" t="s">
        <v>16</v>
      </c>
      <c r="D317" s="40">
        <v>1</v>
      </c>
      <c r="E317" s="41">
        <v>0.19</v>
      </c>
      <c r="F317" s="7">
        <v>194358</v>
      </c>
      <c r="G317" s="8">
        <f>+E317*H317</f>
        <v>36928.019999999997</v>
      </c>
      <c r="H317" s="42">
        <f>+F317*D317</f>
        <v>194358</v>
      </c>
      <c r="J317" s="11">
        <v>124997</v>
      </c>
      <c r="K317" s="11">
        <f t="shared" si="4"/>
        <v>131371.84699999998</v>
      </c>
      <c r="L317" s="11"/>
    </row>
    <row r="318" spans="1:12" x14ac:dyDescent="0.3">
      <c r="A318" s="4" t="s">
        <v>564</v>
      </c>
      <c r="B318" s="5" t="s">
        <v>563</v>
      </c>
      <c r="C318" s="6" t="s">
        <v>20</v>
      </c>
      <c r="D318" s="40">
        <v>1</v>
      </c>
      <c r="E318" s="41">
        <v>0.19</v>
      </c>
      <c r="F318" s="7">
        <v>326321</v>
      </c>
      <c r="G318" s="8">
        <f>+E318*H318</f>
        <v>62000.99</v>
      </c>
      <c r="H318" s="42">
        <f>+F318*D318</f>
        <v>326321</v>
      </c>
      <c r="J318" s="11">
        <v>399455</v>
      </c>
      <c r="K318" s="11">
        <f t="shared" si="4"/>
        <v>419827.20499999996</v>
      </c>
      <c r="L318" s="11"/>
    </row>
    <row r="319" spans="1:12" x14ac:dyDescent="0.3">
      <c r="A319" s="4" t="s">
        <v>565</v>
      </c>
      <c r="B319" s="5" t="s">
        <v>566</v>
      </c>
      <c r="C319" s="6" t="s">
        <v>20</v>
      </c>
      <c r="D319" s="40">
        <v>1</v>
      </c>
      <c r="E319" s="41">
        <v>0.19</v>
      </c>
      <c r="F319" s="7">
        <v>889207</v>
      </c>
      <c r="G319" s="8">
        <f>+E319*H319</f>
        <v>168949.33000000002</v>
      </c>
      <c r="H319" s="42">
        <f>+F319*D319</f>
        <v>889207</v>
      </c>
      <c r="J319" s="11">
        <v>557321</v>
      </c>
      <c r="K319" s="11">
        <f t="shared" si="4"/>
        <v>585744.37099999993</v>
      </c>
      <c r="L319" s="11"/>
    </row>
    <row r="320" spans="1:12" x14ac:dyDescent="0.3">
      <c r="A320" s="4" t="s">
        <v>567</v>
      </c>
      <c r="B320" s="5" t="s">
        <v>568</v>
      </c>
      <c r="C320" s="6" t="s">
        <v>16</v>
      </c>
      <c r="D320" s="40">
        <v>1</v>
      </c>
      <c r="E320" s="41">
        <v>0.19</v>
      </c>
      <c r="F320" s="7">
        <v>195523</v>
      </c>
      <c r="G320" s="8">
        <f>+E320*H320</f>
        <v>37149.370000000003</v>
      </c>
      <c r="H320" s="42">
        <f>+F320*D320</f>
        <v>195523</v>
      </c>
      <c r="J320" s="11">
        <v>117689</v>
      </c>
      <c r="K320" s="11">
        <f t="shared" si="4"/>
        <v>123691.139</v>
      </c>
      <c r="L320" s="11"/>
    </row>
    <row r="321" spans="1:12" x14ac:dyDescent="0.3">
      <c r="A321" s="4" t="s">
        <v>569</v>
      </c>
      <c r="B321" s="5" t="s">
        <v>568</v>
      </c>
      <c r="C321" s="6" t="s">
        <v>20</v>
      </c>
      <c r="D321" s="40">
        <v>1</v>
      </c>
      <c r="E321" s="41">
        <v>0.19</v>
      </c>
      <c r="F321" s="7">
        <v>339417</v>
      </c>
      <c r="G321" s="8">
        <f>+E321*H321</f>
        <v>64489.23</v>
      </c>
      <c r="H321" s="42">
        <f>+F321*D321</f>
        <v>339417</v>
      </c>
      <c r="J321" s="11">
        <v>299584</v>
      </c>
      <c r="K321" s="11">
        <f t="shared" si="4"/>
        <v>314862.78399999999</v>
      </c>
      <c r="L321" s="11"/>
    </row>
    <row r="322" spans="1:12" x14ac:dyDescent="0.3">
      <c r="A322" s="4" t="s">
        <v>570</v>
      </c>
      <c r="B322" s="5" t="s">
        <v>571</v>
      </c>
      <c r="C322" s="6" t="s">
        <v>25</v>
      </c>
      <c r="D322" s="40">
        <v>1</v>
      </c>
      <c r="E322" s="41">
        <v>0.19</v>
      </c>
      <c r="F322" s="7">
        <v>57982</v>
      </c>
      <c r="G322" s="8">
        <f>+E322*H322</f>
        <v>11016.58</v>
      </c>
      <c r="H322" s="42">
        <f>+F322*D322</f>
        <v>57982</v>
      </c>
      <c r="J322" s="11">
        <v>39420</v>
      </c>
      <c r="K322" s="11">
        <f t="shared" si="4"/>
        <v>41430.42</v>
      </c>
      <c r="L322" s="11"/>
    </row>
    <row r="323" spans="1:12" x14ac:dyDescent="0.3">
      <c r="A323" s="4" t="s">
        <v>572</v>
      </c>
      <c r="B323" s="5" t="s">
        <v>571</v>
      </c>
      <c r="C323" s="6" t="s">
        <v>16</v>
      </c>
      <c r="D323" s="40">
        <v>1</v>
      </c>
      <c r="E323" s="41">
        <v>0.19</v>
      </c>
      <c r="F323" s="7">
        <v>184330</v>
      </c>
      <c r="G323" s="8">
        <f>+E323*H323</f>
        <v>35022.699999999997</v>
      </c>
      <c r="H323" s="42">
        <f>+F323*D323</f>
        <v>184330</v>
      </c>
      <c r="J323" s="11">
        <v>136998</v>
      </c>
      <c r="K323" s="11">
        <f t="shared" si="4"/>
        <v>143984.89799999999</v>
      </c>
      <c r="L323" s="11">
        <v>122900</v>
      </c>
    </row>
    <row r="324" spans="1:12" x14ac:dyDescent="0.3">
      <c r="A324" s="4" t="s">
        <v>573</v>
      </c>
      <c r="B324" s="5" t="s">
        <v>571</v>
      </c>
      <c r="C324" s="6" t="s">
        <v>20</v>
      </c>
      <c r="D324" s="40">
        <v>1</v>
      </c>
      <c r="E324" s="41">
        <v>0.19</v>
      </c>
      <c r="F324" s="7">
        <v>879016</v>
      </c>
      <c r="G324" s="8">
        <f>+E324*H324</f>
        <v>167013.04</v>
      </c>
      <c r="H324" s="42">
        <f>+F324*D324</f>
        <v>879016</v>
      </c>
      <c r="J324" s="11">
        <v>536126</v>
      </c>
      <c r="K324" s="11">
        <f t="shared" si="4"/>
        <v>563468.42599999998</v>
      </c>
      <c r="L324" s="11"/>
    </row>
    <row r="325" spans="1:12" x14ac:dyDescent="0.3">
      <c r="A325" s="4" t="s">
        <v>574</v>
      </c>
      <c r="B325" s="5" t="s">
        <v>575</v>
      </c>
      <c r="C325" s="6" t="s">
        <v>16</v>
      </c>
      <c r="D325" s="40">
        <v>1</v>
      </c>
      <c r="E325" s="41">
        <v>0.19</v>
      </c>
      <c r="F325" s="7">
        <v>180504</v>
      </c>
      <c r="G325" s="8">
        <f>+E325*H325</f>
        <v>34295.760000000002</v>
      </c>
      <c r="H325" s="42">
        <f>+F325*D325</f>
        <v>180504</v>
      </c>
      <c r="J325" s="11">
        <v>126386</v>
      </c>
      <c r="K325" s="11">
        <f t="shared" si="4"/>
        <v>132831.68599999999</v>
      </c>
      <c r="L325" s="11">
        <v>122900</v>
      </c>
    </row>
    <row r="326" spans="1:12" x14ac:dyDescent="0.3">
      <c r="A326" s="4" t="s">
        <v>576</v>
      </c>
      <c r="B326" s="5" t="s">
        <v>575</v>
      </c>
      <c r="C326" s="6" t="s">
        <v>16</v>
      </c>
      <c r="D326" s="40">
        <v>1</v>
      </c>
      <c r="E326" s="41">
        <v>0.19</v>
      </c>
      <c r="F326" s="7">
        <v>204807</v>
      </c>
      <c r="G326" s="8">
        <f>+E326*H326</f>
        <v>38913.33</v>
      </c>
      <c r="H326" s="42">
        <f>+F326*D326</f>
        <v>204807</v>
      </c>
      <c r="J326" s="11">
        <v>136998</v>
      </c>
      <c r="K326" s="11">
        <f t="shared" si="4"/>
        <v>143984.89799999999</v>
      </c>
      <c r="L326" s="11"/>
    </row>
    <row r="327" spans="1:12" x14ac:dyDescent="0.3">
      <c r="A327" s="4" t="s">
        <v>577</v>
      </c>
      <c r="B327" s="5" t="s">
        <v>575</v>
      </c>
      <c r="C327" s="6" t="s">
        <v>20</v>
      </c>
      <c r="D327" s="40">
        <v>1</v>
      </c>
      <c r="E327" s="41">
        <v>0.19</v>
      </c>
      <c r="F327" s="7">
        <v>879016</v>
      </c>
      <c r="G327" s="8">
        <f>+E327*H327</f>
        <v>167013.04</v>
      </c>
      <c r="H327" s="42">
        <f>+F327*D327</f>
        <v>879016</v>
      </c>
      <c r="J327" s="11">
        <v>536126</v>
      </c>
      <c r="K327" s="11">
        <f t="shared" ref="K327:K390" si="5">+J327*1.051</f>
        <v>563468.42599999998</v>
      </c>
      <c r="L327" s="11"/>
    </row>
    <row r="328" spans="1:12" x14ac:dyDescent="0.3">
      <c r="A328" s="4" t="s">
        <v>578</v>
      </c>
      <c r="B328" s="5" t="s">
        <v>579</v>
      </c>
      <c r="C328" s="6" t="s">
        <v>16</v>
      </c>
      <c r="D328" s="40">
        <v>1</v>
      </c>
      <c r="E328" s="41">
        <v>0.19</v>
      </c>
      <c r="F328" s="7">
        <v>216426</v>
      </c>
      <c r="G328" s="8">
        <f>+E328*H328</f>
        <v>41120.94</v>
      </c>
      <c r="H328" s="42">
        <f>+F328*D328</f>
        <v>216426</v>
      </c>
      <c r="J328" s="11">
        <v>160766</v>
      </c>
      <c r="K328" s="11">
        <f t="shared" si="5"/>
        <v>168965.06599999999</v>
      </c>
      <c r="L328" s="11">
        <v>217000</v>
      </c>
    </row>
    <row r="329" spans="1:12" x14ac:dyDescent="0.3">
      <c r="A329" s="4" t="s">
        <v>580</v>
      </c>
      <c r="B329" s="5" t="s">
        <v>581</v>
      </c>
      <c r="C329" s="6" t="s">
        <v>16</v>
      </c>
      <c r="D329" s="40">
        <v>1</v>
      </c>
      <c r="E329" s="41">
        <v>0.19</v>
      </c>
      <c r="F329" s="7">
        <v>296484</v>
      </c>
      <c r="G329" s="8">
        <f>+E329*H329</f>
        <v>56331.96</v>
      </c>
      <c r="H329" s="42">
        <f>+F329*D329</f>
        <v>296484</v>
      </c>
      <c r="J329" s="11">
        <v>191787</v>
      </c>
      <c r="K329" s="11">
        <f t="shared" si="5"/>
        <v>201568.13699999999</v>
      </c>
      <c r="L329" s="11">
        <v>217000</v>
      </c>
    </row>
    <row r="330" spans="1:12" x14ac:dyDescent="0.3">
      <c r="A330" s="4" t="s">
        <v>582</v>
      </c>
      <c r="B330" s="5" t="s">
        <v>583</v>
      </c>
      <c r="C330" s="6" t="s">
        <v>16</v>
      </c>
      <c r="D330" s="40">
        <v>1</v>
      </c>
      <c r="E330" s="41">
        <v>0.19</v>
      </c>
      <c r="F330" s="7">
        <v>299179</v>
      </c>
      <c r="G330" s="8">
        <f>+E330*H330</f>
        <v>56844.01</v>
      </c>
      <c r="H330" s="42">
        <f>+F330*D330</f>
        <v>299179</v>
      </c>
      <c r="J330" s="11">
        <v>199258</v>
      </c>
      <c r="K330" s="11">
        <f t="shared" si="5"/>
        <v>209420.158</v>
      </c>
      <c r="L330" s="11">
        <v>217000</v>
      </c>
    </row>
    <row r="331" spans="1:12" x14ac:dyDescent="0.3">
      <c r="A331" s="4" t="s">
        <v>584</v>
      </c>
      <c r="B331" s="5" t="s">
        <v>585</v>
      </c>
      <c r="C331" s="6" t="s">
        <v>16</v>
      </c>
      <c r="D331" s="40">
        <v>1</v>
      </c>
      <c r="E331" s="41">
        <v>0.19</v>
      </c>
      <c r="F331" s="7">
        <v>294080</v>
      </c>
      <c r="G331" s="8">
        <f>+E331*H331</f>
        <v>55875.199999999997</v>
      </c>
      <c r="H331" s="42">
        <f>+F331*D331</f>
        <v>294080</v>
      </c>
      <c r="J331" s="11">
        <v>185119</v>
      </c>
      <c r="K331" s="11">
        <f t="shared" si="5"/>
        <v>194560.06899999999</v>
      </c>
      <c r="L331" s="11">
        <v>217000</v>
      </c>
    </row>
    <row r="332" spans="1:12" x14ac:dyDescent="0.3">
      <c r="A332" s="4" t="s">
        <v>586</v>
      </c>
      <c r="B332" s="5" t="s">
        <v>587</v>
      </c>
      <c r="C332" s="6" t="s">
        <v>16</v>
      </c>
      <c r="D332" s="40">
        <v>1</v>
      </c>
      <c r="E332" s="41">
        <v>0.19</v>
      </c>
      <c r="F332" s="7">
        <v>294080</v>
      </c>
      <c r="G332" s="8">
        <f>+E332*H332</f>
        <v>55875.199999999997</v>
      </c>
      <c r="H332" s="42">
        <f>+F332*D332</f>
        <v>294080</v>
      </c>
      <c r="J332" s="11">
        <v>185119</v>
      </c>
      <c r="K332" s="11">
        <f t="shared" si="5"/>
        <v>194560.06899999999</v>
      </c>
      <c r="L332" s="11">
        <v>217000</v>
      </c>
    </row>
    <row r="333" spans="1:12" x14ac:dyDescent="0.3">
      <c r="A333" s="4" t="s">
        <v>588</v>
      </c>
      <c r="B333" s="5" t="s">
        <v>589</v>
      </c>
      <c r="C333" s="6" t="s">
        <v>16</v>
      </c>
      <c r="D333" s="40">
        <v>1</v>
      </c>
      <c r="E333" s="41">
        <v>0.19</v>
      </c>
      <c r="F333" s="7">
        <v>131988</v>
      </c>
      <c r="G333" s="8">
        <f>+E333*H333</f>
        <v>25077.72</v>
      </c>
      <c r="H333" s="42">
        <f>+F333*D333</f>
        <v>131988</v>
      </c>
      <c r="J333" s="11">
        <v>84967</v>
      </c>
      <c r="K333" s="11">
        <f t="shared" si="5"/>
        <v>89300.316999999995</v>
      </c>
      <c r="L333" s="11">
        <v>104900</v>
      </c>
    </row>
    <row r="334" spans="1:12" x14ac:dyDescent="0.3">
      <c r="A334" s="4" t="s">
        <v>590</v>
      </c>
      <c r="B334" s="5" t="s">
        <v>591</v>
      </c>
      <c r="C334" s="6" t="s">
        <v>16</v>
      </c>
      <c r="D334" s="40">
        <v>1</v>
      </c>
      <c r="E334" s="41">
        <v>0.19</v>
      </c>
      <c r="F334" s="7">
        <v>421481</v>
      </c>
      <c r="G334" s="8">
        <f>+E334*H334</f>
        <v>80081.39</v>
      </c>
      <c r="H334" s="42">
        <f>+F334*D334</f>
        <v>421481</v>
      </c>
      <c r="J334" s="11">
        <v>293566</v>
      </c>
      <c r="K334" s="11">
        <f t="shared" si="5"/>
        <v>308537.86599999998</v>
      </c>
      <c r="L334" s="11">
        <v>93900</v>
      </c>
    </row>
    <row r="335" spans="1:12" ht="49.5" x14ac:dyDescent="0.3">
      <c r="A335" s="4" t="s">
        <v>592</v>
      </c>
      <c r="B335" s="5" t="s">
        <v>593</v>
      </c>
      <c r="C335" s="6" t="s">
        <v>25</v>
      </c>
      <c r="D335" s="40">
        <v>1</v>
      </c>
      <c r="E335" s="41">
        <v>0.19</v>
      </c>
      <c r="F335" s="7">
        <v>49769</v>
      </c>
      <c r="G335" s="8">
        <f>+E335*H335</f>
        <v>9456.11</v>
      </c>
      <c r="H335" s="42">
        <f>+F335*D335</f>
        <v>49769</v>
      </c>
      <c r="J335" s="11">
        <v>38939</v>
      </c>
      <c r="K335" s="11">
        <f t="shared" si="5"/>
        <v>40924.888999999996</v>
      </c>
      <c r="L335" s="11">
        <v>39900</v>
      </c>
    </row>
    <row r="336" spans="1:12" ht="49.5" x14ac:dyDescent="0.3">
      <c r="A336" s="4" t="s">
        <v>594</v>
      </c>
      <c r="B336" s="5" t="s">
        <v>595</v>
      </c>
      <c r="C336" s="6" t="s">
        <v>16</v>
      </c>
      <c r="D336" s="40">
        <v>1</v>
      </c>
      <c r="E336" s="41">
        <v>0.19</v>
      </c>
      <c r="F336" s="7">
        <v>156860</v>
      </c>
      <c r="G336" s="8">
        <f>+E336*H336</f>
        <v>29803.4</v>
      </c>
      <c r="H336" s="42">
        <f>+F336*D336</f>
        <v>156860</v>
      </c>
      <c r="J336" s="11">
        <v>100152</v>
      </c>
      <c r="K336" s="11">
        <f t="shared" si="5"/>
        <v>105259.75199999999</v>
      </c>
      <c r="L336" s="11">
        <v>147000</v>
      </c>
    </row>
    <row r="337" spans="1:12" x14ac:dyDescent="0.3">
      <c r="A337" s="4" t="s">
        <v>596</v>
      </c>
      <c r="B337" s="5" t="s">
        <v>597</v>
      </c>
      <c r="C337" s="6" t="s">
        <v>9</v>
      </c>
      <c r="D337" s="40">
        <v>1</v>
      </c>
      <c r="E337" s="41">
        <v>0.19</v>
      </c>
      <c r="F337" s="7">
        <v>18104</v>
      </c>
      <c r="G337" s="8">
        <f>+E337*H337</f>
        <v>3439.76</v>
      </c>
      <c r="H337" s="42">
        <f>+F337*D337</f>
        <v>18104</v>
      </c>
      <c r="J337" s="11">
        <v>10776</v>
      </c>
      <c r="K337" s="11">
        <f t="shared" si="5"/>
        <v>11325.575999999999</v>
      </c>
      <c r="L337" s="11">
        <v>4800</v>
      </c>
    </row>
    <row r="338" spans="1:12" x14ac:dyDescent="0.3">
      <c r="A338" s="4" t="s">
        <v>598</v>
      </c>
      <c r="B338" s="5" t="s">
        <v>599</v>
      </c>
      <c r="C338" s="6" t="s">
        <v>9</v>
      </c>
      <c r="D338" s="40">
        <v>1</v>
      </c>
      <c r="E338" s="41">
        <v>0.19</v>
      </c>
      <c r="F338" s="7">
        <v>28165</v>
      </c>
      <c r="G338" s="8">
        <f>+E338*H338</f>
        <v>5351.35</v>
      </c>
      <c r="H338" s="42">
        <f>+F338*D338</f>
        <v>28165</v>
      </c>
      <c r="J338" s="11">
        <v>17213</v>
      </c>
      <c r="K338" s="11">
        <f t="shared" si="5"/>
        <v>18090.862999999998</v>
      </c>
      <c r="L338" s="11">
        <v>15900</v>
      </c>
    </row>
    <row r="339" spans="1:12" ht="82.5" x14ac:dyDescent="0.3">
      <c r="A339" s="4" t="s">
        <v>600</v>
      </c>
      <c r="B339" s="5" t="s">
        <v>601</v>
      </c>
      <c r="C339" s="6" t="s">
        <v>9</v>
      </c>
      <c r="D339" s="40">
        <v>1</v>
      </c>
      <c r="E339" s="41">
        <v>0.19</v>
      </c>
      <c r="F339" s="7">
        <v>28032</v>
      </c>
      <c r="G339" s="8">
        <f>+E339*H339</f>
        <v>5326.08</v>
      </c>
      <c r="H339" s="42">
        <f>+F339*D339</f>
        <v>28032</v>
      </c>
      <c r="J339" s="11">
        <v>16150</v>
      </c>
      <c r="K339" s="11">
        <f t="shared" si="5"/>
        <v>16973.649999999998</v>
      </c>
      <c r="L339" s="11">
        <v>16900</v>
      </c>
    </row>
    <row r="340" spans="1:12" ht="82.5" x14ac:dyDescent="0.3">
      <c r="A340" s="4" t="s">
        <v>602</v>
      </c>
      <c r="B340" s="5" t="s">
        <v>603</v>
      </c>
      <c r="C340" s="6" t="s">
        <v>9</v>
      </c>
      <c r="D340" s="40">
        <v>1</v>
      </c>
      <c r="E340" s="41">
        <v>0.19</v>
      </c>
      <c r="F340" s="7">
        <v>9313</v>
      </c>
      <c r="G340" s="8">
        <f>+E340*H340</f>
        <v>1769.47</v>
      </c>
      <c r="H340" s="42">
        <f>+F340*D340</f>
        <v>9313</v>
      </c>
      <c r="J340" s="11">
        <v>5247</v>
      </c>
      <c r="K340" s="11">
        <f t="shared" si="5"/>
        <v>5514.5969999999998</v>
      </c>
      <c r="L340" s="11">
        <v>7400</v>
      </c>
    </row>
    <row r="341" spans="1:12" ht="82.5" x14ac:dyDescent="0.3">
      <c r="A341" s="4" t="s">
        <v>604</v>
      </c>
      <c r="B341" s="5" t="s">
        <v>605</v>
      </c>
      <c r="C341" s="6" t="s">
        <v>9</v>
      </c>
      <c r="D341" s="40">
        <v>1</v>
      </c>
      <c r="E341" s="41">
        <v>0.19</v>
      </c>
      <c r="F341" s="7">
        <v>11488</v>
      </c>
      <c r="G341" s="8">
        <f>+E341*H341</f>
        <v>2182.7199999999998</v>
      </c>
      <c r="H341" s="42">
        <f>+F341*D341</f>
        <v>11488</v>
      </c>
      <c r="J341" s="11">
        <v>6522</v>
      </c>
      <c r="K341" s="11">
        <f t="shared" si="5"/>
        <v>6854.6219999999994</v>
      </c>
      <c r="L341" s="11">
        <v>8400</v>
      </c>
    </row>
    <row r="342" spans="1:12" ht="82.5" x14ac:dyDescent="0.3">
      <c r="A342" s="4" t="s">
        <v>606</v>
      </c>
      <c r="B342" s="5" t="s">
        <v>607</v>
      </c>
      <c r="C342" s="6" t="s">
        <v>9</v>
      </c>
      <c r="D342" s="40">
        <v>1</v>
      </c>
      <c r="E342" s="41">
        <v>0.19</v>
      </c>
      <c r="F342" s="7">
        <v>14288</v>
      </c>
      <c r="G342" s="8">
        <f>+E342*H342</f>
        <v>2714.7200000000003</v>
      </c>
      <c r="H342" s="42">
        <f>+F342*D342</f>
        <v>14288</v>
      </c>
      <c r="J342" s="11">
        <v>8170</v>
      </c>
      <c r="K342" s="11">
        <f t="shared" si="5"/>
        <v>8586.67</v>
      </c>
      <c r="L342" s="11">
        <v>9400</v>
      </c>
    </row>
    <row r="343" spans="1:12" ht="82.5" x14ac:dyDescent="0.3">
      <c r="A343" s="4" t="s">
        <v>608</v>
      </c>
      <c r="B343" s="5" t="s">
        <v>609</v>
      </c>
      <c r="C343" s="6" t="s">
        <v>9</v>
      </c>
      <c r="D343" s="40">
        <v>1</v>
      </c>
      <c r="E343" s="41">
        <v>0.19</v>
      </c>
      <c r="F343" s="7">
        <v>20242</v>
      </c>
      <c r="G343" s="8">
        <f>+E343*H343</f>
        <v>3845.98</v>
      </c>
      <c r="H343" s="42">
        <f>+F343*D343</f>
        <v>20242</v>
      </c>
      <c r="J343" s="11">
        <v>11006</v>
      </c>
      <c r="K343" s="11">
        <f t="shared" si="5"/>
        <v>11567.305999999999</v>
      </c>
      <c r="L343" s="11">
        <v>12900</v>
      </c>
    </row>
    <row r="344" spans="1:12" ht="82.5" x14ac:dyDescent="0.3">
      <c r="A344" s="4" t="s">
        <v>610</v>
      </c>
      <c r="B344" s="5" t="s">
        <v>611</v>
      </c>
      <c r="C344" s="6" t="s">
        <v>9</v>
      </c>
      <c r="D344" s="40">
        <v>1</v>
      </c>
      <c r="E344" s="41">
        <v>0.19</v>
      </c>
      <c r="F344" s="7">
        <v>26445</v>
      </c>
      <c r="G344" s="8">
        <f>+E344*H344</f>
        <v>5024.55</v>
      </c>
      <c r="H344" s="42">
        <f>+F344*D344</f>
        <v>26445</v>
      </c>
      <c r="J344" s="11">
        <v>12884</v>
      </c>
      <c r="K344" s="11">
        <f t="shared" si="5"/>
        <v>13541.083999999999</v>
      </c>
      <c r="L344" s="11"/>
    </row>
    <row r="345" spans="1:12" x14ac:dyDescent="0.3">
      <c r="A345" s="4" t="s">
        <v>612</v>
      </c>
      <c r="B345" s="5" t="s">
        <v>613</v>
      </c>
      <c r="C345" s="6" t="s">
        <v>16</v>
      </c>
      <c r="D345" s="40">
        <v>1</v>
      </c>
      <c r="E345" s="41">
        <v>0.19</v>
      </c>
      <c r="F345" s="7">
        <v>156316</v>
      </c>
      <c r="G345" s="8">
        <f>+E345*H345</f>
        <v>29700.04</v>
      </c>
      <c r="H345" s="42">
        <f>+F345*D345</f>
        <v>156316</v>
      </c>
      <c r="J345" s="11">
        <v>103604</v>
      </c>
      <c r="K345" s="11">
        <f t="shared" si="5"/>
        <v>108887.80399999999</v>
      </c>
      <c r="L345" s="11">
        <v>128900</v>
      </c>
    </row>
    <row r="346" spans="1:12" x14ac:dyDescent="0.3">
      <c r="A346" s="4" t="s">
        <v>614</v>
      </c>
      <c r="B346" s="5" t="s">
        <v>615</v>
      </c>
      <c r="C346" s="6" t="s">
        <v>25</v>
      </c>
      <c r="D346" s="40">
        <v>1</v>
      </c>
      <c r="E346" s="41">
        <v>0.19</v>
      </c>
      <c r="F346" s="7">
        <v>48122</v>
      </c>
      <c r="G346" s="8">
        <f>+E346*H346</f>
        <v>9143.18</v>
      </c>
      <c r="H346" s="42">
        <f>+F346*D346</f>
        <v>48122</v>
      </c>
      <c r="J346" s="11">
        <v>42010</v>
      </c>
      <c r="K346" s="11">
        <f t="shared" si="5"/>
        <v>44152.509999999995</v>
      </c>
      <c r="L346" s="11">
        <v>35900</v>
      </c>
    </row>
    <row r="347" spans="1:12" x14ac:dyDescent="0.3">
      <c r="A347" s="4" t="s">
        <v>616</v>
      </c>
      <c r="B347" s="5" t="s">
        <v>615</v>
      </c>
      <c r="C347" s="6" t="s">
        <v>16</v>
      </c>
      <c r="D347" s="40">
        <v>1</v>
      </c>
      <c r="E347" s="41">
        <v>0.19</v>
      </c>
      <c r="F347" s="7">
        <v>137748</v>
      </c>
      <c r="G347" s="8">
        <f>+E347*H347</f>
        <v>26172.12</v>
      </c>
      <c r="H347" s="42">
        <f>+F347*D347</f>
        <v>137748</v>
      </c>
      <c r="J347" s="11">
        <v>93176</v>
      </c>
      <c r="K347" s="11">
        <f t="shared" si="5"/>
        <v>97927.975999999995</v>
      </c>
      <c r="L347" s="11">
        <v>112900</v>
      </c>
    </row>
    <row r="348" spans="1:12" x14ac:dyDescent="0.3">
      <c r="A348" s="4" t="s">
        <v>617</v>
      </c>
      <c r="B348" s="5" t="s">
        <v>618</v>
      </c>
      <c r="C348" s="6" t="s">
        <v>20</v>
      </c>
      <c r="D348" s="40">
        <v>1</v>
      </c>
      <c r="E348" s="41">
        <v>0.19</v>
      </c>
      <c r="F348" s="7">
        <v>764531</v>
      </c>
      <c r="G348" s="8">
        <f>+E348*H348</f>
        <v>145260.89000000001</v>
      </c>
      <c r="H348" s="42">
        <f>+F348*D348</f>
        <v>764531</v>
      </c>
      <c r="J348" s="11">
        <v>489747</v>
      </c>
      <c r="K348" s="11">
        <f t="shared" si="5"/>
        <v>514724.09699999995</v>
      </c>
      <c r="L348" s="11"/>
    </row>
    <row r="349" spans="1:12" ht="82.5" x14ac:dyDescent="0.3">
      <c r="A349" s="4" t="s">
        <v>619</v>
      </c>
      <c r="B349" s="5" t="s">
        <v>620</v>
      </c>
      <c r="C349" s="6" t="s">
        <v>16</v>
      </c>
      <c r="D349" s="40">
        <v>1</v>
      </c>
      <c r="E349" s="41">
        <v>0.19</v>
      </c>
      <c r="F349" s="7">
        <v>60587</v>
      </c>
      <c r="G349" s="8">
        <f>+E349*H349</f>
        <v>11511.53</v>
      </c>
      <c r="H349" s="42">
        <f>+F349*D349</f>
        <v>60587</v>
      </c>
      <c r="J349" s="11">
        <v>43192</v>
      </c>
      <c r="K349" s="11">
        <f t="shared" si="5"/>
        <v>45394.791999999994</v>
      </c>
      <c r="L349" s="11">
        <v>36900</v>
      </c>
    </row>
    <row r="350" spans="1:12" ht="82.5" x14ac:dyDescent="0.3">
      <c r="A350" s="4" t="s">
        <v>621</v>
      </c>
      <c r="B350" s="5" t="s">
        <v>622</v>
      </c>
      <c r="C350" s="6" t="s">
        <v>20</v>
      </c>
      <c r="D350" s="40">
        <v>1</v>
      </c>
      <c r="E350" s="41">
        <v>0.19</v>
      </c>
      <c r="F350" s="7">
        <v>365229</v>
      </c>
      <c r="G350" s="8">
        <f>+E350*H350</f>
        <v>69393.509999999995</v>
      </c>
      <c r="H350" s="42">
        <f>+F350*D350</f>
        <v>365229</v>
      </c>
      <c r="J350" s="11">
        <v>248414</v>
      </c>
      <c r="K350" s="11">
        <f t="shared" si="5"/>
        <v>261083.11399999997</v>
      </c>
      <c r="L350" s="11">
        <v>148000</v>
      </c>
    </row>
    <row r="351" spans="1:12" x14ac:dyDescent="0.3">
      <c r="A351" s="4" t="s">
        <v>623</v>
      </c>
      <c r="B351" s="5" t="s">
        <v>624</v>
      </c>
      <c r="C351" s="6" t="s">
        <v>20</v>
      </c>
      <c r="D351" s="40">
        <v>1</v>
      </c>
      <c r="E351" s="41">
        <v>0.19</v>
      </c>
      <c r="F351" s="7">
        <v>418820</v>
      </c>
      <c r="G351" s="8">
        <f>+E351*H351</f>
        <v>79575.8</v>
      </c>
      <c r="H351" s="42">
        <f>+F351*D351</f>
        <v>418820</v>
      </c>
      <c r="J351" s="11">
        <v>209276</v>
      </c>
      <c r="K351" s="11">
        <f t="shared" si="5"/>
        <v>219949.07599999997</v>
      </c>
      <c r="L351" s="11"/>
    </row>
    <row r="352" spans="1:12" x14ac:dyDescent="0.3">
      <c r="A352" s="4" t="s">
        <v>625</v>
      </c>
      <c r="B352" s="5" t="s">
        <v>626</v>
      </c>
      <c r="C352" s="6" t="s">
        <v>25</v>
      </c>
      <c r="D352" s="40">
        <v>1</v>
      </c>
      <c r="E352" s="41">
        <v>0.19</v>
      </c>
      <c r="F352" s="7">
        <v>40586</v>
      </c>
      <c r="G352" s="8">
        <f>+E352*H352</f>
        <v>7711.34</v>
      </c>
      <c r="H352" s="42">
        <f>+F352*D352</f>
        <v>40586</v>
      </c>
      <c r="J352" s="11">
        <v>22883</v>
      </c>
      <c r="K352" s="11">
        <f t="shared" si="5"/>
        <v>24050.032999999999</v>
      </c>
      <c r="L352" s="11">
        <v>55800</v>
      </c>
    </row>
    <row r="353" spans="1:12" x14ac:dyDescent="0.3">
      <c r="A353" s="4" t="s">
        <v>627</v>
      </c>
      <c r="B353" s="5" t="s">
        <v>628</v>
      </c>
      <c r="C353" s="6" t="s">
        <v>25</v>
      </c>
      <c r="D353" s="40">
        <v>1</v>
      </c>
      <c r="E353" s="41">
        <v>0.19</v>
      </c>
      <c r="F353" s="7">
        <v>40586</v>
      </c>
      <c r="G353" s="8">
        <f>+E353*H353</f>
        <v>7711.34</v>
      </c>
      <c r="H353" s="42">
        <f>+F353*D353</f>
        <v>40586</v>
      </c>
      <c r="J353" s="11">
        <v>22883</v>
      </c>
      <c r="K353" s="11">
        <f t="shared" si="5"/>
        <v>24050.032999999999</v>
      </c>
      <c r="L353" s="11">
        <v>55800</v>
      </c>
    </row>
    <row r="354" spans="1:12" x14ac:dyDescent="0.3">
      <c r="A354" s="4" t="s">
        <v>629</v>
      </c>
      <c r="B354" s="5" t="s">
        <v>630</v>
      </c>
      <c r="C354" s="6" t="s">
        <v>25</v>
      </c>
      <c r="D354" s="40">
        <v>1</v>
      </c>
      <c r="E354" s="41">
        <v>0.19</v>
      </c>
      <c r="F354" s="7">
        <v>40586</v>
      </c>
      <c r="G354" s="8">
        <f>+E354*H354</f>
        <v>7711.34</v>
      </c>
      <c r="H354" s="42">
        <f>+F354*D354</f>
        <v>40586</v>
      </c>
      <c r="J354" s="11">
        <v>22883</v>
      </c>
      <c r="K354" s="11">
        <f t="shared" si="5"/>
        <v>24050.032999999999</v>
      </c>
      <c r="L354" s="11">
        <v>55800</v>
      </c>
    </row>
    <row r="355" spans="1:12" x14ac:dyDescent="0.3">
      <c r="A355" s="4" t="s">
        <v>631</v>
      </c>
      <c r="B355" s="5" t="s">
        <v>632</v>
      </c>
      <c r="C355" s="6" t="s">
        <v>25</v>
      </c>
      <c r="D355" s="40">
        <v>1</v>
      </c>
      <c r="E355" s="41">
        <v>0.19</v>
      </c>
      <c r="F355" s="7">
        <v>41055</v>
      </c>
      <c r="G355" s="8">
        <f>+E355*H355</f>
        <v>7800.45</v>
      </c>
      <c r="H355" s="42">
        <f>+F355*D355</f>
        <v>41055</v>
      </c>
      <c r="J355" s="11">
        <v>24183</v>
      </c>
      <c r="K355" s="11">
        <f t="shared" si="5"/>
        <v>25416.332999999999</v>
      </c>
      <c r="L355" s="11">
        <v>55800</v>
      </c>
    </row>
    <row r="356" spans="1:12" x14ac:dyDescent="0.3">
      <c r="A356" s="4" t="s">
        <v>633</v>
      </c>
      <c r="B356" s="5" t="s">
        <v>634</v>
      </c>
      <c r="C356" s="6" t="s">
        <v>16</v>
      </c>
      <c r="D356" s="40">
        <v>1</v>
      </c>
      <c r="E356" s="41">
        <v>0.19</v>
      </c>
      <c r="F356" s="7">
        <v>126940</v>
      </c>
      <c r="G356" s="8">
        <f>+E356*H356</f>
        <v>24118.6</v>
      </c>
      <c r="H356" s="42">
        <f>+F356*D356</f>
        <v>126940</v>
      </c>
      <c r="J356" s="11">
        <v>69616</v>
      </c>
      <c r="K356" s="11">
        <f t="shared" si="5"/>
        <v>73166.415999999997</v>
      </c>
      <c r="L356" s="11"/>
    </row>
    <row r="357" spans="1:12" x14ac:dyDescent="0.3">
      <c r="A357" s="4" t="s">
        <v>635</v>
      </c>
      <c r="B357" s="5" t="s">
        <v>636</v>
      </c>
      <c r="C357" s="6" t="s">
        <v>20</v>
      </c>
      <c r="D357" s="40">
        <v>1</v>
      </c>
      <c r="E357" s="41">
        <v>0.19</v>
      </c>
      <c r="F357" s="7">
        <v>433619</v>
      </c>
      <c r="G357" s="8">
        <f>+E357*H357</f>
        <v>82387.61</v>
      </c>
      <c r="H357" s="42">
        <f>+F357*D357</f>
        <v>433619</v>
      </c>
      <c r="J357" s="11">
        <v>244969</v>
      </c>
      <c r="K357" s="11">
        <f t="shared" si="5"/>
        <v>257462.41899999999</v>
      </c>
      <c r="L357" s="11">
        <v>199900</v>
      </c>
    </row>
    <row r="358" spans="1:12" x14ac:dyDescent="0.3">
      <c r="A358" s="4" t="s">
        <v>637</v>
      </c>
      <c r="B358" s="5" t="s">
        <v>638</v>
      </c>
      <c r="C358" s="6" t="s">
        <v>16</v>
      </c>
      <c r="D358" s="40">
        <v>1</v>
      </c>
      <c r="E358" s="41">
        <v>0.19</v>
      </c>
      <c r="F358" s="7">
        <v>210318</v>
      </c>
      <c r="G358" s="8">
        <f>+E358*H358</f>
        <v>39960.42</v>
      </c>
      <c r="H358" s="42">
        <f>+F358*D358</f>
        <v>210318</v>
      </c>
      <c r="J358" s="11">
        <v>110712</v>
      </c>
      <c r="K358" s="11">
        <f t="shared" si="5"/>
        <v>116358.31199999999</v>
      </c>
      <c r="L358" s="11"/>
    </row>
    <row r="359" spans="1:12" x14ac:dyDescent="0.3">
      <c r="A359" s="4" t="s">
        <v>639</v>
      </c>
      <c r="B359" s="5" t="s">
        <v>640</v>
      </c>
      <c r="C359" s="6" t="s">
        <v>20</v>
      </c>
      <c r="D359" s="40">
        <v>1</v>
      </c>
      <c r="E359" s="41">
        <v>0.19</v>
      </c>
      <c r="F359" s="7">
        <v>567148</v>
      </c>
      <c r="G359" s="8">
        <f>+E359*H359</f>
        <v>107758.12</v>
      </c>
      <c r="H359" s="42">
        <f>+F359*D359</f>
        <v>567148</v>
      </c>
      <c r="J359" s="11">
        <v>360546</v>
      </c>
      <c r="K359" s="11">
        <f t="shared" si="5"/>
        <v>378933.84599999996</v>
      </c>
      <c r="L359" s="11"/>
    </row>
    <row r="360" spans="1:12" x14ac:dyDescent="0.3">
      <c r="A360" s="4" t="s">
        <v>641</v>
      </c>
      <c r="B360" s="5" t="s">
        <v>642</v>
      </c>
      <c r="C360" s="6" t="s">
        <v>25</v>
      </c>
      <c r="D360" s="40">
        <v>1</v>
      </c>
      <c r="E360" s="41">
        <v>0.19</v>
      </c>
      <c r="F360" s="7">
        <v>44867</v>
      </c>
      <c r="G360" s="8">
        <f>+E360*H360</f>
        <v>8524.73</v>
      </c>
      <c r="H360" s="42">
        <f>+F360*D360</f>
        <v>44867</v>
      </c>
      <c r="J360" s="11">
        <v>30367</v>
      </c>
      <c r="K360" s="11">
        <f t="shared" si="5"/>
        <v>31915.716999999997</v>
      </c>
      <c r="L360" s="11">
        <v>34900</v>
      </c>
    </row>
    <row r="361" spans="1:12" x14ac:dyDescent="0.3">
      <c r="A361" s="4" t="s">
        <v>643</v>
      </c>
      <c r="B361" s="5" t="s">
        <v>642</v>
      </c>
      <c r="C361" s="6" t="s">
        <v>16</v>
      </c>
      <c r="D361" s="40">
        <v>1</v>
      </c>
      <c r="E361" s="41">
        <v>0.19</v>
      </c>
      <c r="F361" s="7">
        <v>117556</v>
      </c>
      <c r="G361" s="8">
        <f>+E361*H361</f>
        <v>22335.64</v>
      </c>
      <c r="H361" s="42">
        <f>+F361*D361</f>
        <v>117556</v>
      </c>
      <c r="J361" s="11">
        <v>78868</v>
      </c>
      <c r="K361" s="11">
        <f t="shared" si="5"/>
        <v>82890.267999999996</v>
      </c>
      <c r="L361" s="11">
        <v>92900</v>
      </c>
    </row>
    <row r="362" spans="1:12" x14ac:dyDescent="0.3">
      <c r="A362" s="4" t="s">
        <v>644</v>
      </c>
      <c r="B362" s="5" t="s">
        <v>645</v>
      </c>
      <c r="C362" s="6" t="s">
        <v>25</v>
      </c>
      <c r="D362" s="40">
        <v>1</v>
      </c>
      <c r="E362" s="41">
        <v>0.19</v>
      </c>
      <c r="F362" s="7">
        <v>44867</v>
      </c>
      <c r="G362" s="8">
        <f>+E362*H362</f>
        <v>8524.73</v>
      </c>
      <c r="H362" s="42">
        <f>+F362*D362</f>
        <v>44867</v>
      </c>
      <c r="J362" s="11">
        <v>30367</v>
      </c>
      <c r="K362" s="11">
        <f t="shared" si="5"/>
        <v>31915.716999999997</v>
      </c>
      <c r="L362" s="11">
        <v>34900</v>
      </c>
    </row>
    <row r="363" spans="1:12" x14ac:dyDescent="0.3">
      <c r="A363" s="4" t="s">
        <v>646</v>
      </c>
      <c r="B363" s="5" t="s">
        <v>645</v>
      </c>
      <c r="C363" s="6" t="s">
        <v>16</v>
      </c>
      <c r="D363" s="40">
        <v>1</v>
      </c>
      <c r="E363" s="41">
        <v>0.19</v>
      </c>
      <c r="F363" s="7">
        <v>117556</v>
      </c>
      <c r="G363" s="8">
        <f>+E363*H363</f>
        <v>22335.64</v>
      </c>
      <c r="H363" s="42">
        <f>+F363*D363</f>
        <v>117556</v>
      </c>
      <c r="J363" s="11">
        <v>78868</v>
      </c>
      <c r="K363" s="11">
        <f t="shared" si="5"/>
        <v>82890.267999999996</v>
      </c>
      <c r="L363" s="11">
        <v>92900</v>
      </c>
    </row>
    <row r="364" spans="1:12" x14ac:dyDescent="0.3">
      <c r="A364" s="4" t="s">
        <v>647</v>
      </c>
      <c r="B364" s="5" t="s">
        <v>648</v>
      </c>
      <c r="C364" s="6" t="s">
        <v>25</v>
      </c>
      <c r="D364" s="40">
        <v>1</v>
      </c>
      <c r="E364" s="41">
        <v>0.19</v>
      </c>
      <c r="F364" s="7">
        <v>44867</v>
      </c>
      <c r="G364" s="8">
        <f>+E364*H364</f>
        <v>8524.73</v>
      </c>
      <c r="H364" s="42">
        <f>+F364*D364</f>
        <v>44867</v>
      </c>
      <c r="J364" s="11">
        <v>30367</v>
      </c>
      <c r="K364" s="11">
        <f t="shared" si="5"/>
        <v>31915.716999999997</v>
      </c>
      <c r="L364" s="11">
        <v>34900</v>
      </c>
    </row>
    <row r="365" spans="1:12" x14ac:dyDescent="0.3">
      <c r="A365" s="4" t="s">
        <v>649</v>
      </c>
      <c r="B365" s="5" t="s">
        <v>648</v>
      </c>
      <c r="C365" s="6" t="s">
        <v>16</v>
      </c>
      <c r="D365" s="40">
        <v>1</v>
      </c>
      <c r="E365" s="41">
        <v>0.19</v>
      </c>
      <c r="F365" s="7">
        <v>117556</v>
      </c>
      <c r="G365" s="8">
        <f>+E365*H365</f>
        <v>22335.64</v>
      </c>
      <c r="H365" s="42">
        <f>+F365*D365</f>
        <v>117556</v>
      </c>
      <c r="J365" s="11">
        <v>78868</v>
      </c>
      <c r="K365" s="11">
        <f t="shared" si="5"/>
        <v>82890.267999999996</v>
      </c>
      <c r="L365" s="11">
        <v>92900</v>
      </c>
    </row>
    <row r="366" spans="1:12" x14ac:dyDescent="0.3">
      <c r="A366" s="4" t="s">
        <v>650</v>
      </c>
      <c r="B366" s="5" t="s">
        <v>651</v>
      </c>
      <c r="C366" s="6" t="s">
        <v>25</v>
      </c>
      <c r="D366" s="40">
        <v>1</v>
      </c>
      <c r="E366" s="41">
        <v>0.19</v>
      </c>
      <c r="F366" s="7">
        <v>44946</v>
      </c>
      <c r="G366" s="8">
        <f>+E366*H366</f>
        <v>8539.74</v>
      </c>
      <c r="H366" s="42">
        <f>+F366*D366</f>
        <v>44946</v>
      </c>
      <c r="J366" s="11">
        <v>30586</v>
      </c>
      <c r="K366" s="11">
        <f t="shared" si="5"/>
        <v>32145.885999999999</v>
      </c>
      <c r="L366" s="11">
        <v>34900</v>
      </c>
    </row>
    <row r="367" spans="1:12" x14ac:dyDescent="0.3">
      <c r="A367" s="4" t="s">
        <v>652</v>
      </c>
      <c r="B367" s="5" t="s">
        <v>651</v>
      </c>
      <c r="C367" s="6" t="s">
        <v>16</v>
      </c>
      <c r="D367" s="40">
        <v>1</v>
      </c>
      <c r="E367" s="41">
        <v>0.19</v>
      </c>
      <c r="F367" s="7">
        <v>72178</v>
      </c>
      <c r="G367" s="8">
        <f>+E367*H367</f>
        <v>13713.82</v>
      </c>
      <c r="H367" s="42">
        <f>+F367*D367</f>
        <v>72178</v>
      </c>
      <c r="J367" s="11">
        <v>57760</v>
      </c>
      <c r="K367" s="11">
        <f t="shared" si="5"/>
        <v>60705.759999999995</v>
      </c>
      <c r="L367" s="11">
        <v>92900</v>
      </c>
    </row>
    <row r="368" spans="1:12" x14ac:dyDescent="0.3">
      <c r="A368" s="4" t="s">
        <v>653</v>
      </c>
      <c r="B368" s="5" t="s">
        <v>651</v>
      </c>
      <c r="C368" s="6" t="s">
        <v>20</v>
      </c>
      <c r="D368" s="40">
        <v>1</v>
      </c>
      <c r="E368" s="41">
        <v>0.19</v>
      </c>
      <c r="F368" s="7">
        <v>565676</v>
      </c>
      <c r="G368" s="8">
        <f>+E368*H368</f>
        <v>107478.44</v>
      </c>
      <c r="H368" s="42">
        <f>+F368*D368</f>
        <v>565676</v>
      </c>
      <c r="J368" s="11">
        <v>364039</v>
      </c>
      <c r="K368" s="11">
        <f t="shared" si="5"/>
        <v>382604.989</v>
      </c>
      <c r="L368" s="11">
        <v>386900</v>
      </c>
    </row>
    <row r="369" spans="1:12" x14ac:dyDescent="0.3">
      <c r="A369" s="4" t="s">
        <v>654</v>
      </c>
      <c r="B369" s="5" t="s">
        <v>655</v>
      </c>
      <c r="C369" s="6" t="s">
        <v>25</v>
      </c>
      <c r="D369" s="40">
        <v>1</v>
      </c>
      <c r="E369" s="41">
        <v>0.19</v>
      </c>
      <c r="F369" s="7">
        <v>44966</v>
      </c>
      <c r="G369" s="8">
        <f>+E369*H369</f>
        <v>8543.5400000000009</v>
      </c>
      <c r="H369" s="42">
        <f>+F369*D369</f>
        <v>44966</v>
      </c>
      <c r="J369" s="11">
        <v>30641</v>
      </c>
      <c r="K369" s="11">
        <f t="shared" si="5"/>
        <v>32203.690999999999</v>
      </c>
      <c r="L369" s="11">
        <v>34900</v>
      </c>
    </row>
    <row r="370" spans="1:12" x14ac:dyDescent="0.3">
      <c r="A370" s="4" t="s">
        <v>656</v>
      </c>
      <c r="B370" s="5" t="s">
        <v>655</v>
      </c>
      <c r="C370" s="6" t="s">
        <v>16</v>
      </c>
      <c r="D370" s="40">
        <v>1</v>
      </c>
      <c r="E370" s="41">
        <v>0.19</v>
      </c>
      <c r="F370" s="7">
        <v>117556</v>
      </c>
      <c r="G370" s="8">
        <f>+E370*H370</f>
        <v>22335.64</v>
      </c>
      <c r="H370" s="42">
        <f>+F370*D370</f>
        <v>117556</v>
      </c>
      <c r="J370" s="11">
        <v>78868</v>
      </c>
      <c r="K370" s="11">
        <f t="shared" si="5"/>
        <v>82890.267999999996</v>
      </c>
      <c r="L370" s="11">
        <v>92900</v>
      </c>
    </row>
    <row r="371" spans="1:12" x14ac:dyDescent="0.3">
      <c r="A371" s="4" t="s">
        <v>657</v>
      </c>
      <c r="B371" s="5" t="s">
        <v>658</v>
      </c>
      <c r="C371" s="6" t="s">
        <v>25</v>
      </c>
      <c r="D371" s="40">
        <v>1</v>
      </c>
      <c r="E371" s="41">
        <v>0.19</v>
      </c>
      <c r="F371" s="7">
        <v>44986</v>
      </c>
      <c r="G371" s="8">
        <f>+E371*H371</f>
        <v>8547.34</v>
      </c>
      <c r="H371" s="42">
        <f>+F371*D371</f>
        <v>44986</v>
      </c>
      <c r="J371" s="11">
        <v>30696</v>
      </c>
      <c r="K371" s="11">
        <f t="shared" si="5"/>
        <v>32261.495999999999</v>
      </c>
      <c r="L371" s="11">
        <v>34900</v>
      </c>
    </row>
    <row r="372" spans="1:12" x14ac:dyDescent="0.3">
      <c r="A372" s="4" t="s">
        <v>659</v>
      </c>
      <c r="B372" s="5" t="s">
        <v>658</v>
      </c>
      <c r="C372" s="6" t="s">
        <v>126</v>
      </c>
      <c r="D372" s="40">
        <v>1</v>
      </c>
      <c r="E372" s="41">
        <v>0.19</v>
      </c>
      <c r="F372" s="7">
        <v>117556</v>
      </c>
      <c r="G372" s="8">
        <f>+E372*H372</f>
        <v>22335.64</v>
      </c>
      <c r="H372" s="42">
        <f>+F372*D372</f>
        <v>117556</v>
      </c>
      <c r="J372" s="11">
        <v>78868</v>
      </c>
      <c r="K372" s="11">
        <f t="shared" si="5"/>
        <v>82890.267999999996</v>
      </c>
      <c r="L372" s="11">
        <v>92900</v>
      </c>
    </row>
    <row r="373" spans="1:12" x14ac:dyDescent="0.3">
      <c r="A373" s="4" t="s">
        <v>660</v>
      </c>
      <c r="B373" s="5" t="s">
        <v>661</v>
      </c>
      <c r="C373" s="6" t="s">
        <v>25</v>
      </c>
      <c r="D373" s="40">
        <v>1</v>
      </c>
      <c r="E373" s="41">
        <v>0.19</v>
      </c>
      <c r="F373" s="7">
        <v>44986</v>
      </c>
      <c r="G373" s="8">
        <f>+E373*H373</f>
        <v>8547.34</v>
      </c>
      <c r="H373" s="42">
        <f>+F373*D373</f>
        <v>44986</v>
      </c>
      <c r="J373" s="11">
        <v>30696</v>
      </c>
      <c r="K373" s="11">
        <f t="shared" si="5"/>
        <v>32261.495999999999</v>
      </c>
      <c r="L373" s="11">
        <v>34900</v>
      </c>
    </row>
    <row r="374" spans="1:12" x14ac:dyDescent="0.3">
      <c r="A374" s="4" t="s">
        <v>662</v>
      </c>
      <c r="B374" s="5" t="s">
        <v>661</v>
      </c>
      <c r="C374" s="6" t="s">
        <v>16</v>
      </c>
      <c r="D374" s="40">
        <v>1</v>
      </c>
      <c r="E374" s="41">
        <v>0.19</v>
      </c>
      <c r="F374" s="7">
        <v>121514</v>
      </c>
      <c r="G374" s="8">
        <f>+E374*H374</f>
        <v>23087.66</v>
      </c>
      <c r="H374" s="42">
        <f>+F374*D374</f>
        <v>121514</v>
      </c>
      <c r="J374" s="11">
        <v>80709</v>
      </c>
      <c r="K374" s="11">
        <f t="shared" si="5"/>
        <v>84825.159</v>
      </c>
      <c r="L374" s="11">
        <v>92900</v>
      </c>
    </row>
    <row r="375" spans="1:12" x14ac:dyDescent="0.3">
      <c r="A375" s="4" t="s">
        <v>663</v>
      </c>
      <c r="B375" s="5" t="s">
        <v>664</v>
      </c>
      <c r="C375" s="6" t="s">
        <v>16</v>
      </c>
      <c r="D375" s="40">
        <v>1</v>
      </c>
      <c r="E375" s="41">
        <v>0.19</v>
      </c>
      <c r="F375" s="7">
        <v>117556</v>
      </c>
      <c r="G375" s="8">
        <f>+E375*H375</f>
        <v>22335.64</v>
      </c>
      <c r="H375" s="42">
        <f>+F375*D375</f>
        <v>117556</v>
      </c>
      <c r="J375" s="11">
        <v>78868</v>
      </c>
      <c r="K375" s="11">
        <f t="shared" si="5"/>
        <v>82890.267999999996</v>
      </c>
      <c r="L375" s="11">
        <v>92900</v>
      </c>
    </row>
    <row r="376" spans="1:12" x14ac:dyDescent="0.3">
      <c r="A376" s="4" t="s">
        <v>665</v>
      </c>
      <c r="B376" s="5" t="s">
        <v>666</v>
      </c>
      <c r="C376" s="6" t="s">
        <v>25</v>
      </c>
      <c r="D376" s="40">
        <v>1</v>
      </c>
      <c r="E376" s="41">
        <v>0.19</v>
      </c>
      <c r="F376" s="7">
        <v>44768</v>
      </c>
      <c r="G376" s="8">
        <f>+E376*H376</f>
        <v>8505.92</v>
      </c>
      <c r="H376" s="42">
        <f>+F376*D376</f>
        <v>44768</v>
      </c>
      <c r="J376" s="11">
        <v>30092</v>
      </c>
      <c r="K376" s="11">
        <f t="shared" si="5"/>
        <v>31626.691999999999</v>
      </c>
      <c r="L376" s="11">
        <v>34900</v>
      </c>
    </row>
    <row r="377" spans="1:12" x14ac:dyDescent="0.3">
      <c r="A377" s="4" t="s">
        <v>667</v>
      </c>
      <c r="B377" s="5" t="s">
        <v>666</v>
      </c>
      <c r="C377" s="6" t="s">
        <v>16</v>
      </c>
      <c r="D377" s="40">
        <v>1</v>
      </c>
      <c r="E377" s="41">
        <v>0.19</v>
      </c>
      <c r="F377" s="7">
        <v>121514</v>
      </c>
      <c r="G377" s="8">
        <f>+E377*H377</f>
        <v>23087.66</v>
      </c>
      <c r="H377" s="42">
        <f>+F377*D377</f>
        <v>121514</v>
      </c>
      <c r="J377" s="11">
        <v>80709</v>
      </c>
      <c r="K377" s="11">
        <f t="shared" si="5"/>
        <v>84825.159</v>
      </c>
      <c r="L377" s="11">
        <v>92900</v>
      </c>
    </row>
    <row r="378" spans="1:12" x14ac:dyDescent="0.3">
      <c r="A378" s="4" t="s">
        <v>668</v>
      </c>
      <c r="B378" s="5" t="s">
        <v>669</v>
      </c>
      <c r="C378" s="6" t="s">
        <v>25</v>
      </c>
      <c r="D378" s="40">
        <v>1</v>
      </c>
      <c r="E378" s="41">
        <v>0.19</v>
      </c>
      <c r="F378" s="7">
        <v>46499</v>
      </c>
      <c r="G378" s="8">
        <f>+E378*H378</f>
        <v>8834.81</v>
      </c>
      <c r="H378" s="42">
        <f>+F378*D378</f>
        <v>46499</v>
      </c>
      <c r="J378" s="11">
        <v>31400</v>
      </c>
      <c r="K378" s="11">
        <f t="shared" si="5"/>
        <v>33001.4</v>
      </c>
      <c r="L378" s="11">
        <v>34900</v>
      </c>
    </row>
    <row r="379" spans="1:12" x14ac:dyDescent="0.3">
      <c r="A379" s="4" t="s">
        <v>670</v>
      </c>
      <c r="B379" s="5" t="s">
        <v>669</v>
      </c>
      <c r="C379" s="6" t="s">
        <v>16</v>
      </c>
      <c r="D379" s="40">
        <v>1</v>
      </c>
      <c r="E379" s="41">
        <v>0.19</v>
      </c>
      <c r="F379" s="7">
        <v>117556</v>
      </c>
      <c r="G379" s="8">
        <f>+E379*H379</f>
        <v>22335.64</v>
      </c>
      <c r="H379" s="42">
        <f>+F379*D379</f>
        <v>117556</v>
      </c>
      <c r="J379" s="11">
        <v>78868</v>
      </c>
      <c r="K379" s="11">
        <f t="shared" si="5"/>
        <v>82890.267999999996</v>
      </c>
      <c r="L379" s="11">
        <v>92900</v>
      </c>
    </row>
    <row r="380" spans="1:12" x14ac:dyDescent="0.3">
      <c r="A380" s="4" t="s">
        <v>671</v>
      </c>
      <c r="B380" s="5" t="s">
        <v>672</v>
      </c>
      <c r="C380" s="6" t="s">
        <v>25</v>
      </c>
      <c r="D380" s="40">
        <v>1</v>
      </c>
      <c r="E380" s="41">
        <v>0.19</v>
      </c>
      <c r="F380" s="7">
        <v>44986</v>
      </c>
      <c r="G380" s="8">
        <f>+E380*H380</f>
        <v>8547.34</v>
      </c>
      <c r="H380" s="42">
        <f>+F380*D380</f>
        <v>44986</v>
      </c>
      <c r="J380" s="11">
        <v>30696</v>
      </c>
      <c r="K380" s="11">
        <f t="shared" si="5"/>
        <v>32261.495999999999</v>
      </c>
      <c r="L380" s="11">
        <v>34900</v>
      </c>
    </row>
    <row r="381" spans="1:12" x14ac:dyDescent="0.3">
      <c r="A381" s="4" t="s">
        <v>673</v>
      </c>
      <c r="B381" s="5" t="s">
        <v>672</v>
      </c>
      <c r="C381" s="6" t="s">
        <v>16</v>
      </c>
      <c r="D381" s="40">
        <v>1</v>
      </c>
      <c r="E381" s="41">
        <v>0.19</v>
      </c>
      <c r="F381" s="7">
        <v>117556</v>
      </c>
      <c r="G381" s="8">
        <f>+E381*H381</f>
        <v>22335.64</v>
      </c>
      <c r="H381" s="42">
        <f>+F381*D381</f>
        <v>117556</v>
      </c>
      <c r="J381" s="11">
        <v>78868</v>
      </c>
      <c r="K381" s="11">
        <f t="shared" si="5"/>
        <v>82890.267999999996</v>
      </c>
      <c r="L381" s="11">
        <v>92900</v>
      </c>
    </row>
    <row r="382" spans="1:12" x14ac:dyDescent="0.3">
      <c r="A382" s="4" t="s">
        <v>674</v>
      </c>
      <c r="B382" s="5" t="s">
        <v>675</v>
      </c>
      <c r="C382" s="6" t="s">
        <v>25</v>
      </c>
      <c r="D382" s="40">
        <v>1</v>
      </c>
      <c r="E382" s="41">
        <v>0.19</v>
      </c>
      <c r="F382" s="7">
        <v>44986</v>
      </c>
      <c r="G382" s="8">
        <f>+E382*H382</f>
        <v>8547.34</v>
      </c>
      <c r="H382" s="42">
        <f>+F382*D382</f>
        <v>44986</v>
      </c>
      <c r="J382" s="11">
        <v>30696</v>
      </c>
      <c r="K382" s="11">
        <f t="shared" si="5"/>
        <v>32261.495999999999</v>
      </c>
      <c r="L382" s="11">
        <v>34900</v>
      </c>
    </row>
    <row r="383" spans="1:12" x14ac:dyDescent="0.3">
      <c r="A383" s="4" t="s">
        <v>676</v>
      </c>
      <c r="B383" s="5" t="s">
        <v>675</v>
      </c>
      <c r="C383" s="6" t="s">
        <v>16</v>
      </c>
      <c r="D383" s="40">
        <v>1</v>
      </c>
      <c r="E383" s="41">
        <v>0.19</v>
      </c>
      <c r="F383" s="7">
        <v>117556</v>
      </c>
      <c r="G383" s="8">
        <f>+E383*H383</f>
        <v>22335.64</v>
      </c>
      <c r="H383" s="42">
        <f>+F383*D383</f>
        <v>117556</v>
      </c>
      <c r="J383" s="11">
        <v>78868</v>
      </c>
      <c r="K383" s="11">
        <f t="shared" si="5"/>
        <v>82890.267999999996</v>
      </c>
      <c r="L383" s="11">
        <v>92900</v>
      </c>
    </row>
    <row r="384" spans="1:12" x14ac:dyDescent="0.3">
      <c r="A384" s="4" t="s">
        <v>677</v>
      </c>
      <c r="B384" s="5" t="s">
        <v>678</v>
      </c>
      <c r="C384" s="6" t="s">
        <v>25</v>
      </c>
      <c r="D384" s="40">
        <v>1</v>
      </c>
      <c r="E384" s="41">
        <v>0.19</v>
      </c>
      <c r="F384" s="7">
        <v>44986</v>
      </c>
      <c r="G384" s="8">
        <f>+E384*H384</f>
        <v>8547.34</v>
      </c>
      <c r="H384" s="42">
        <f>+F384*D384</f>
        <v>44986</v>
      </c>
      <c r="J384" s="11">
        <v>30696</v>
      </c>
      <c r="K384" s="11">
        <f t="shared" si="5"/>
        <v>32261.495999999999</v>
      </c>
      <c r="L384" s="11">
        <v>34900</v>
      </c>
    </row>
    <row r="385" spans="1:12" x14ac:dyDescent="0.3">
      <c r="A385" s="4" t="s">
        <v>679</v>
      </c>
      <c r="B385" s="5" t="s">
        <v>678</v>
      </c>
      <c r="C385" s="6" t="s">
        <v>16</v>
      </c>
      <c r="D385" s="40">
        <v>1</v>
      </c>
      <c r="E385" s="41">
        <v>0.19</v>
      </c>
      <c r="F385" s="7">
        <v>117556</v>
      </c>
      <c r="G385" s="8">
        <f>+E385*H385</f>
        <v>22335.64</v>
      </c>
      <c r="H385" s="42">
        <f>+F385*D385</f>
        <v>117556</v>
      </c>
      <c r="J385" s="11">
        <v>78868</v>
      </c>
      <c r="K385" s="11">
        <f t="shared" si="5"/>
        <v>82890.267999999996</v>
      </c>
      <c r="L385" s="11">
        <v>92900</v>
      </c>
    </row>
    <row r="386" spans="1:12" x14ac:dyDescent="0.3">
      <c r="A386" s="4" t="s">
        <v>680</v>
      </c>
      <c r="B386" s="5" t="s">
        <v>681</v>
      </c>
      <c r="C386" s="6" t="s">
        <v>25</v>
      </c>
      <c r="D386" s="40">
        <v>1</v>
      </c>
      <c r="E386" s="41">
        <v>0.19</v>
      </c>
      <c r="F386" s="7">
        <v>44986</v>
      </c>
      <c r="G386" s="8">
        <f>+E386*H386</f>
        <v>8547.34</v>
      </c>
      <c r="H386" s="42">
        <f>+F386*D386</f>
        <v>44986</v>
      </c>
      <c r="J386" s="11">
        <v>30696</v>
      </c>
      <c r="K386" s="11">
        <f t="shared" si="5"/>
        <v>32261.495999999999</v>
      </c>
      <c r="L386" s="11">
        <v>34900</v>
      </c>
    </row>
    <row r="387" spans="1:12" x14ac:dyDescent="0.3">
      <c r="A387" s="4" t="s">
        <v>682</v>
      </c>
      <c r="B387" s="5" t="s">
        <v>681</v>
      </c>
      <c r="C387" s="6" t="s">
        <v>16</v>
      </c>
      <c r="D387" s="40">
        <v>1</v>
      </c>
      <c r="E387" s="41">
        <v>0.19</v>
      </c>
      <c r="F387" s="7">
        <v>117556</v>
      </c>
      <c r="G387" s="8">
        <f>+E387*H387</f>
        <v>22335.64</v>
      </c>
      <c r="H387" s="42">
        <f>+F387*D387</f>
        <v>117556</v>
      </c>
      <c r="J387" s="11">
        <v>78868</v>
      </c>
      <c r="K387" s="11">
        <f t="shared" si="5"/>
        <v>82890.267999999996</v>
      </c>
      <c r="L387" s="11">
        <v>92900</v>
      </c>
    </row>
    <row r="388" spans="1:12" x14ac:dyDescent="0.3">
      <c r="A388" s="4" t="s">
        <v>683</v>
      </c>
      <c r="B388" s="5" t="s">
        <v>684</v>
      </c>
      <c r="C388" s="6" t="s">
        <v>25</v>
      </c>
      <c r="D388" s="40">
        <v>1</v>
      </c>
      <c r="E388" s="41">
        <v>0.19</v>
      </c>
      <c r="F388" s="7">
        <v>45065</v>
      </c>
      <c r="G388" s="8">
        <f>+E388*H388</f>
        <v>8562.35</v>
      </c>
      <c r="H388" s="42">
        <f>+F388*D388</f>
        <v>45065</v>
      </c>
      <c r="J388" s="11">
        <v>30915</v>
      </c>
      <c r="K388" s="11">
        <f t="shared" si="5"/>
        <v>32491.664999999997</v>
      </c>
      <c r="L388" s="11">
        <v>34900</v>
      </c>
    </row>
    <row r="389" spans="1:12" x14ac:dyDescent="0.3">
      <c r="A389" s="4" t="s">
        <v>685</v>
      </c>
      <c r="B389" s="5" t="s">
        <v>684</v>
      </c>
      <c r="C389" s="6" t="s">
        <v>16</v>
      </c>
      <c r="D389" s="40">
        <v>1</v>
      </c>
      <c r="E389" s="41">
        <v>0.19</v>
      </c>
      <c r="F389" s="7">
        <v>117556</v>
      </c>
      <c r="G389" s="8">
        <f>+E389*H389</f>
        <v>22335.64</v>
      </c>
      <c r="H389" s="42">
        <f>+F389*D389</f>
        <v>117556</v>
      </c>
      <c r="J389" s="11">
        <v>78868</v>
      </c>
      <c r="K389" s="11">
        <f t="shared" si="5"/>
        <v>82890.267999999996</v>
      </c>
      <c r="L389" s="11">
        <v>92900</v>
      </c>
    </row>
    <row r="390" spans="1:12" x14ac:dyDescent="0.3">
      <c r="A390" s="4" t="s">
        <v>686</v>
      </c>
      <c r="B390" s="5" t="s">
        <v>687</v>
      </c>
      <c r="C390" s="6" t="s">
        <v>25</v>
      </c>
      <c r="D390" s="40">
        <v>1</v>
      </c>
      <c r="E390" s="41">
        <v>0.19</v>
      </c>
      <c r="F390" s="7">
        <v>44867</v>
      </c>
      <c r="G390" s="8">
        <f>+E390*H390</f>
        <v>8524.73</v>
      </c>
      <c r="H390" s="42">
        <f>+F390*D390</f>
        <v>44867</v>
      </c>
      <c r="J390" s="11">
        <v>30367</v>
      </c>
      <c r="K390" s="11">
        <f t="shared" si="5"/>
        <v>31915.716999999997</v>
      </c>
      <c r="L390" s="11">
        <v>34900</v>
      </c>
    </row>
    <row r="391" spans="1:12" x14ac:dyDescent="0.3">
      <c r="A391" s="4" t="s">
        <v>688</v>
      </c>
      <c r="B391" s="5" t="s">
        <v>687</v>
      </c>
      <c r="C391" s="6" t="s">
        <v>16</v>
      </c>
      <c r="D391" s="40">
        <v>1</v>
      </c>
      <c r="E391" s="41">
        <v>0.19</v>
      </c>
      <c r="F391" s="7">
        <v>117556</v>
      </c>
      <c r="G391" s="8">
        <f>+E391*H391</f>
        <v>22335.64</v>
      </c>
      <c r="H391" s="42">
        <f>+F391*D391</f>
        <v>117556</v>
      </c>
      <c r="J391" s="11">
        <v>78868</v>
      </c>
      <c r="K391" s="11">
        <f t="shared" ref="K391:K426" si="6">+J391*1.051</f>
        <v>82890.267999999996</v>
      </c>
      <c r="L391" s="11">
        <v>92900</v>
      </c>
    </row>
    <row r="392" spans="1:12" x14ac:dyDescent="0.3">
      <c r="A392" s="4" t="s">
        <v>689</v>
      </c>
      <c r="B392" s="5" t="s">
        <v>690</v>
      </c>
      <c r="C392" s="6" t="s">
        <v>20</v>
      </c>
      <c r="D392" s="40">
        <v>1</v>
      </c>
      <c r="E392" s="41">
        <v>0.19</v>
      </c>
      <c r="F392" s="7">
        <v>492311</v>
      </c>
      <c r="G392" s="8">
        <f>+E392*H392</f>
        <v>93539.09</v>
      </c>
      <c r="H392" s="42">
        <f>+F392*D392</f>
        <v>492311</v>
      </c>
      <c r="J392" s="11">
        <v>332458</v>
      </c>
      <c r="K392" s="11">
        <f t="shared" si="6"/>
        <v>349413.35799999995</v>
      </c>
      <c r="L392" s="11">
        <v>386900</v>
      </c>
    </row>
    <row r="393" spans="1:12" x14ac:dyDescent="0.3">
      <c r="A393" s="4" t="s">
        <v>691</v>
      </c>
      <c r="B393" s="5" t="s">
        <v>692</v>
      </c>
      <c r="C393" s="6" t="s">
        <v>126</v>
      </c>
      <c r="D393" s="40">
        <v>1</v>
      </c>
      <c r="E393" s="41">
        <v>0.19</v>
      </c>
      <c r="F393" s="7">
        <v>122572</v>
      </c>
      <c r="G393" s="8">
        <f>+E393*H393</f>
        <v>23288.68</v>
      </c>
      <c r="H393" s="42">
        <f>+F393*D393</f>
        <v>122572</v>
      </c>
      <c r="J393" s="11">
        <v>83643</v>
      </c>
      <c r="K393" s="11">
        <f t="shared" si="6"/>
        <v>87908.792999999991</v>
      </c>
      <c r="L393" s="11">
        <v>92900</v>
      </c>
    </row>
    <row r="394" spans="1:12" x14ac:dyDescent="0.3">
      <c r="A394" s="4" t="s">
        <v>693</v>
      </c>
      <c r="B394" s="5" t="s">
        <v>694</v>
      </c>
      <c r="C394" s="6" t="s">
        <v>20</v>
      </c>
      <c r="D394" s="40">
        <v>1</v>
      </c>
      <c r="E394" s="41">
        <v>0.19</v>
      </c>
      <c r="F394" s="7">
        <v>491209</v>
      </c>
      <c r="G394" s="8">
        <f>+E394*H394</f>
        <v>93329.71</v>
      </c>
      <c r="H394" s="42">
        <f>+F394*D394</f>
        <v>491209</v>
      </c>
      <c r="J394" s="11">
        <v>329401</v>
      </c>
      <c r="K394" s="11">
        <f t="shared" si="6"/>
        <v>346200.451</v>
      </c>
      <c r="L394" s="11">
        <v>386900</v>
      </c>
    </row>
    <row r="395" spans="1:12" x14ac:dyDescent="0.3">
      <c r="A395" s="4" t="s">
        <v>695</v>
      </c>
      <c r="B395" s="5" t="s">
        <v>696</v>
      </c>
      <c r="C395" s="6" t="s">
        <v>16</v>
      </c>
      <c r="D395" s="40">
        <v>1</v>
      </c>
      <c r="E395" s="41">
        <v>0.19</v>
      </c>
      <c r="F395" s="7">
        <v>121514</v>
      </c>
      <c r="G395" s="8">
        <f>+E395*H395</f>
        <v>23087.66</v>
      </c>
      <c r="H395" s="42">
        <f>+F395*D395</f>
        <v>121514</v>
      </c>
      <c r="J395" s="11">
        <v>80709</v>
      </c>
      <c r="K395" s="11">
        <f t="shared" si="6"/>
        <v>84825.159</v>
      </c>
      <c r="L395" s="11">
        <v>92900</v>
      </c>
    </row>
    <row r="396" spans="1:12" x14ac:dyDescent="0.3">
      <c r="A396" s="4" t="s">
        <v>697</v>
      </c>
      <c r="B396" s="5" t="s">
        <v>698</v>
      </c>
      <c r="C396" s="6" t="s">
        <v>25</v>
      </c>
      <c r="D396" s="40">
        <v>1</v>
      </c>
      <c r="E396" s="41">
        <v>0.19</v>
      </c>
      <c r="F396" s="7">
        <v>44934</v>
      </c>
      <c r="G396" s="8">
        <f>+E396*H396</f>
        <v>8537.4600000000009</v>
      </c>
      <c r="H396" s="42">
        <f>+F396*D396</f>
        <v>44934</v>
      </c>
      <c r="J396" s="11">
        <v>30551</v>
      </c>
      <c r="K396" s="11">
        <f t="shared" si="6"/>
        <v>32109.100999999999</v>
      </c>
      <c r="L396" s="11">
        <v>34900</v>
      </c>
    </row>
    <row r="397" spans="1:12" x14ac:dyDescent="0.3">
      <c r="A397" s="4" t="s">
        <v>699</v>
      </c>
      <c r="B397" s="5" t="s">
        <v>700</v>
      </c>
      <c r="C397" s="6" t="s">
        <v>16</v>
      </c>
      <c r="D397" s="40">
        <v>1</v>
      </c>
      <c r="E397" s="41">
        <v>0.19</v>
      </c>
      <c r="F397" s="7">
        <v>358247</v>
      </c>
      <c r="G397" s="8">
        <f>+E397*H397</f>
        <v>68066.930000000008</v>
      </c>
      <c r="H397" s="42">
        <f>+F397*D397</f>
        <v>358247</v>
      </c>
      <c r="J397" s="11">
        <v>236630</v>
      </c>
      <c r="K397" s="11">
        <f t="shared" si="6"/>
        <v>248698.12999999998</v>
      </c>
      <c r="L397" s="11">
        <v>292000</v>
      </c>
    </row>
    <row r="398" spans="1:12" x14ac:dyDescent="0.3">
      <c r="A398" s="4" t="s">
        <v>701</v>
      </c>
      <c r="B398" s="5" t="s">
        <v>702</v>
      </c>
      <c r="C398" s="6" t="s">
        <v>16</v>
      </c>
      <c r="D398" s="40">
        <v>1</v>
      </c>
      <c r="E398" s="41">
        <v>0.19</v>
      </c>
      <c r="F398" s="7">
        <v>358247</v>
      </c>
      <c r="G398" s="8">
        <f>+E398*H398</f>
        <v>68066.930000000008</v>
      </c>
      <c r="H398" s="42">
        <f>+F398*D398</f>
        <v>358247</v>
      </c>
      <c r="J398" s="11">
        <v>236630</v>
      </c>
      <c r="K398" s="11">
        <f t="shared" si="6"/>
        <v>248698.12999999998</v>
      </c>
      <c r="L398" s="11">
        <v>292000</v>
      </c>
    </row>
    <row r="399" spans="1:12" x14ac:dyDescent="0.3">
      <c r="A399" s="4" t="s">
        <v>703</v>
      </c>
      <c r="B399" s="5" t="s">
        <v>704</v>
      </c>
      <c r="C399" s="6" t="s">
        <v>25</v>
      </c>
      <c r="D399" s="40">
        <v>1</v>
      </c>
      <c r="E399" s="41">
        <v>0.19</v>
      </c>
      <c r="F399" s="7">
        <v>151944</v>
      </c>
      <c r="G399" s="8">
        <f>+E399*H399</f>
        <v>28869.360000000001</v>
      </c>
      <c r="H399" s="42">
        <f>+F399*D399</f>
        <v>151944</v>
      </c>
      <c r="J399" s="11">
        <v>81521</v>
      </c>
      <c r="K399" s="11">
        <f t="shared" si="6"/>
        <v>85678.570999999996</v>
      </c>
      <c r="L399" s="11">
        <v>59900</v>
      </c>
    </row>
    <row r="400" spans="1:12" x14ac:dyDescent="0.3">
      <c r="A400" s="4" t="s">
        <v>705</v>
      </c>
      <c r="B400" s="5" t="s">
        <v>706</v>
      </c>
      <c r="C400" s="6" t="s">
        <v>25</v>
      </c>
      <c r="D400" s="40">
        <v>1</v>
      </c>
      <c r="E400" s="41">
        <v>0.19</v>
      </c>
      <c r="F400" s="7">
        <v>125894</v>
      </c>
      <c r="G400" s="8">
        <f>+E400*H400</f>
        <v>23919.86</v>
      </c>
      <c r="H400" s="42">
        <f>+F400*D400</f>
        <v>125894</v>
      </c>
      <c r="J400" s="11">
        <v>67113</v>
      </c>
      <c r="K400" s="11">
        <f t="shared" si="6"/>
        <v>70535.762999999992</v>
      </c>
      <c r="L400" s="11">
        <v>48900</v>
      </c>
    </row>
    <row r="401" spans="1:12" x14ac:dyDescent="0.3">
      <c r="A401" s="4" t="s">
        <v>711</v>
      </c>
      <c r="B401" s="5" t="s">
        <v>712</v>
      </c>
      <c r="C401" s="6" t="s">
        <v>16</v>
      </c>
      <c r="D401" s="40">
        <v>1</v>
      </c>
      <c r="E401" s="41">
        <v>0.19</v>
      </c>
      <c r="F401" s="7">
        <v>160893</v>
      </c>
      <c r="G401" s="8">
        <f>+E401*H401</f>
        <v>30569.670000000002</v>
      </c>
      <c r="H401" s="42">
        <f>+F401*D401</f>
        <v>160893</v>
      </c>
      <c r="J401" s="11">
        <v>134342</v>
      </c>
      <c r="K401" s="11">
        <f t="shared" si="6"/>
        <v>141193.44199999998</v>
      </c>
      <c r="L401" s="11">
        <v>141193.44199999998</v>
      </c>
    </row>
    <row r="402" spans="1:12" x14ac:dyDescent="0.3">
      <c r="A402" s="4" t="s">
        <v>713</v>
      </c>
      <c r="B402" s="5" t="s">
        <v>714</v>
      </c>
      <c r="C402" s="6" t="s">
        <v>16</v>
      </c>
      <c r="D402" s="40">
        <v>1</v>
      </c>
      <c r="E402" s="41">
        <v>0.19</v>
      </c>
      <c r="F402" s="7">
        <v>161384</v>
      </c>
      <c r="G402" s="8">
        <f>+E402*H402</f>
        <v>30662.959999999999</v>
      </c>
      <c r="H402" s="42">
        <f>+F402*D402</f>
        <v>161384</v>
      </c>
      <c r="J402" s="11">
        <v>85600</v>
      </c>
      <c r="K402" s="11">
        <f t="shared" si="6"/>
        <v>89965.599999999991</v>
      </c>
      <c r="L402" s="11">
        <v>89965.599999999991</v>
      </c>
    </row>
    <row r="403" spans="1:12" x14ac:dyDescent="0.3">
      <c r="A403" s="4" t="s">
        <v>715</v>
      </c>
      <c r="B403" s="5" t="s">
        <v>716</v>
      </c>
      <c r="C403" s="6" t="s">
        <v>16</v>
      </c>
      <c r="D403" s="40">
        <v>1</v>
      </c>
      <c r="E403" s="41">
        <v>0.19</v>
      </c>
      <c r="F403" s="7">
        <v>162172</v>
      </c>
      <c r="G403" s="8">
        <f>+E403*H403</f>
        <v>30812.68</v>
      </c>
      <c r="H403" s="42">
        <f>+F403*D403</f>
        <v>162172</v>
      </c>
      <c r="J403" s="11">
        <v>85600</v>
      </c>
      <c r="K403" s="11">
        <f t="shared" si="6"/>
        <v>89965.599999999991</v>
      </c>
      <c r="L403" s="11">
        <v>89965.599999999991</v>
      </c>
    </row>
    <row r="404" spans="1:12" ht="33" x14ac:dyDescent="0.3">
      <c r="A404" s="4" t="s">
        <v>717</v>
      </c>
      <c r="B404" s="5" t="s">
        <v>718</v>
      </c>
      <c r="C404" s="6" t="s">
        <v>9</v>
      </c>
      <c r="D404" s="40">
        <v>1</v>
      </c>
      <c r="E404" s="41">
        <v>0.19</v>
      </c>
      <c r="F404" s="7">
        <v>381848</v>
      </c>
      <c r="G404" s="8">
        <f>+E404*H404</f>
        <v>72551.12</v>
      </c>
      <c r="H404" s="42">
        <f>+F404*D404</f>
        <v>381848</v>
      </c>
      <c r="J404" s="11">
        <v>392332.5</v>
      </c>
      <c r="K404" s="11">
        <f t="shared" si="6"/>
        <v>412341.45749999996</v>
      </c>
      <c r="L404" s="11">
        <v>412341.45749999996</v>
      </c>
    </row>
    <row r="405" spans="1:12" x14ac:dyDescent="0.3">
      <c r="A405" s="4" t="s">
        <v>719</v>
      </c>
      <c r="B405" s="5" t="s">
        <v>720</v>
      </c>
      <c r="C405" s="6" t="s">
        <v>16</v>
      </c>
      <c r="D405" s="40">
        <v>1</v>
      </c>
      <c r="E405" s="41">
        <v>0.19</v>
      </c>
      <c r="F405" s="7">
        <v>196758</v>
      </c>
      <c r="G405" s="8">
        <f>+E405*H405</f>
        <v>37384.020000000004</v>
      </c>
      <c r="H405" s="42">
        <f>+F405*D405</f>
        <v>196758</v>
      </c>
      <c r="J405" s="11">
        <v>157490</v>
      </c>
      <c r="K405" s="11">
        <f t="shared" si="6"/>
        <v>165521.99</v>
      </c>
      <c r="L405" s="11">
        <v>165521.99</v>
      </c>
    </row>
    <row r="406" spans="1:12" x14ac:dyDescent="0.3">
      <c r="A406" s="4" t="s">
        <v>721</v>
      </c>
      <c r="B406" s="5" t="s">
        <v>722</v>
      </c>
      <c r="C406" s="6" t="s">
        <v>16</v>
      </c>
      <c r="D406" s="40">
        <v>1</v>
      </c>
      <c r="E406" s="41">
        <v>0.19</v>
      </c>
      <c r="F406" s="7">
        <v>195341</v>
      </c>
      <c r="G406" s="8">
        <f>+E406*H406</f>
        <v>37114.79</v>
      </c>
      <c r="H406" s="42">
        <f>+F406*D406</f>
        <v>195341</v>
      </c>
      <c r="J406" s="11">
        <v>157490</v>
      </c>
      <c r="K406" s="11">
        <f t="shared" si="6"/>
        <v>165521.99</v>
      </c>
      <c r="L406" s="11">
        <v>165521.99</v>
      </c>
    </row>
    <row r="407" spans="1:12" x14ac:dyDescent="0.3">
      <c r="A407" s="4" t="s">
        <v>723</v>
      </c>
      <c r="B407" s="5" t="s">
        <v>724</v>
      </c>
      <c r="C407" s="6" t="s">
        <v>16</v>
      </c>
      <c r="D407" s="40">
        <v>1</v>
      </c>
      <c r="E407" s="41">
        <v>0.19</v>
      </c>
      <c r="F407" s="7">
        <v>201798</v>
      </c>
      <c r="G407" s="8">
        <f>+E407*H407</f>
        <v>38341.620000000003</v>
      </c>
      <c r="H407" s="42">
        <f>+F407*D407</f>
        <v>201798</v>
      </c>
      <c r="J407" s="11">
        <v>157490</v>
      </c>
      <c r="K407" s="11">
        <f t="shared" si="6"/>
        <v>165521.99</v>
      </c>
      <c r="L407" s="11">
        <v>165521.99</v>
      </c>
    </row>
    <row r="408" spans="1:12" x14ac:dyDescent="0.3">
      <c r="A408" s="4" t="s">
        <v>725</v>
      </c>
      <c r="B408" s="5" t="s">
        <v>726</v>
      </c>
      <c r="C408" s="6" t="s">
        <v>16</v>
      </c>
      <c r="D408" s="40">
        <v>1</v>
      </c>
      <c r="E408" s="41">
        <v>0.19</v>
      </c>
      <c r="F408" s="7">
        <v>201273</v>
      </c>
      <c r="G408" s="8">
        <f>+E408*H408</f>
        <v>38241.870000000003</v>
      </c>
      <c r="H408" s="42">
        <f>+F408*D408</f>
        <v>201273</v>
      </c>
      <c r="J408" s="11">
        <v>157490</v>
      </c>
      <c r="K408" s="11">
        <f t="shared" si="6"/>
        <v>165521.99</v>
      </c>
      <c r="L408" s="11">
        <v>165521.99</v>
      </c>
    </row>
    <row r="409" spans="1:12" x14ac:dyDescent="0.3">
      <c r="A409" s="4" t="s">
        <v>727</v>
      </c>
      <c r="B409" s="5" t="s">
        <v>728</v>
      </c>
      <c r="C409" s="6" t="s">
        <v>16</v>
      </c>
      <c r="D409" s="40">
        <v>1</v>
      </c>
      <c r="E409" s="41">
        <v>0.19</v>
      </c>
      <c r="F409" s="7">
        <v>206786</v>
      </c>
      <c r="G409" s="8">
        <f>+E409*H409</f>
        <v>39289.340000000004</v>
      </c>
      <c r="H409" s="42">
        <f>+F409*D409</f>
        <v>206786</v>
      </c>
      <c r="J409" s="11">
        <v>157490</v>
      </c>
      <c r="K409" s="11">
        <f t="shared" si="6"/>
        <v>165521.99</v>
      </c>
      <c r="L409" s="11">
        <v>165521.99</v>
      </c>
    </row>
    <row r="410" spans="1:12" x14ac:dyDescent="0.3">
      <c r="A410" s="4" t="s">
        <v>729</v>
      </c>
      <c r="B410" s="5" t="s">
        <v>730</v>
      </c>
      <c r="C410" s="6" t="s">
        <v>16</v>
      </c>
      <c r="D410" s="40">
        <v>1</v>
      </c>
      <c r="E410" s="41">
        <v>0.19</v>
      </c>
      <c r="F410" s="7">
        <v>197073</v>
      </c>
      <c r="G410" s="8">
        <f>+E410*H410</f>
        <v>37443.870000000003</v>
      </c>
      <c r="H410" s="42">
        <f>+F410*D410</f>
        <v>197073</v>
      </c>
      <c r="J410" s="11">
        <v>157490</v>
      </c>
      <c r="K410" s="11">
        <f t="shared" si="6"/>
        <v>165521.99</v>
      </c>
      <c r="L410" s="11">
        <v>165521.99</v>
      </c>
    </row>
    <row r="411" spans="1:12" x14ac:dyDescent="0.3">
      <c r="A411" s="4" t="s">
        <v>731</v>
      </c>
      <c r="B411" s="5" t="s">
        <v>732</v>
      </c>
      <c r="C411" s="6" t="s">
        <v>16</v>
      </c>
      <c r="D411" s="40">
        <v>1</v>
      </c>
      <c r="E411" s="41">
        <v>0.19</v>
      </c>
      <c r="F411" s="7">
        <v>206786</v>
      </c>
      <c r="G411" s="8">
        <f>+E411*H411</f>
        <v>39289.340000000004</v>
      </c>
      <c r="H411" s="42">
        <f>+F411*D411</f>
        <v>206786</v>
      </c>
      <c r="J411" s="11">
        <v>157490</v>
      </c>
      <c r="K411" s="11">
        <f t="shared" si="6"/>
        <v>165521.99</v>
      </c>
      <c r="L411" s="11">
        <v>165521.99</v>
      </c>
    </row>
    <row r="412" spans="1:12" x14ac:dyDescent="0.3">
      <c r="A412" s="4" t="s">
        <v>733</v>
      </c>
      <c r="B412" s="5" t="s">
        <v>734</v>
      </c>
      <c r="C412" s="6" t="s">
        <v>16</v>
      </c>
      <c r="D412" s="40">
        <v>1</v>
      </c>
      <c r="E412" s="41">
        <v>0.19</v>
      </c>
      <c r="F412" s="7">
        <v>206786</v>
      </c>
      <c r="G412" s="8">
        <f>+E412*H412</f>
        <v>39289.340000000004</v>
      </c>
      <c r="H412" s="42">
        <f>+F412*D412</f>
        <v>206786</v>
      </c>
      <c r="J412" s="11">
        <v>157490</v>
      </c>
      <c r="K412" s="11">
        <f t="shared" si="6"/>
        <v>165521.99</v>
      </c>
      <c r="L412" s="11">
        <v>165521.99</v>
      </c>
    </row>
    <row r="413" spans="1:12" x14ac:dyDescent="0.3">
      <c r="A413" s="4" t="s">
        <v>735</v>
      </c>
      <c r="B413" s="5" t="s">
        <v>736</v>
      </c>
      <c r="C413" s="6" t="s">
        <v>16</v>
      </c>
      <c r="D413" s="40">
        <v>1</v>
      </c>
      <c r="E413" s="41">
        <v>0.19</v>
      </c>
      <c r="F413" s="7">
        <v>206786</v>
      </c>
      <c r="G413" s="8">
        <f>+E413*H413</f>
        <v>39289.340000000004</v>
      </c>
      <c r="H413" s="42">
        <f>+F413*D413</f>
        <v>206786</v>
      </c>
      <c r="J413" s="11">
        <v>157490</v>
      </c>
      <c r="K413" s="11">
        <f t="shared" si="6"/>
        <v>165521.99</v>
      </c>
      <c r="L413" s="11">
        <v>165521.99</v>
      </c>
    </row>
    <row r="414" spans="1:12" x14ac:dyDescent="0.3">
      <c r="A414" s="4" t="s">
        <v>737</v>
      </c>
      <c r="B414" s="5" t="s">
        <v>738</v>
      </c>
      <c r="C414" s="6" t="s">
        <v>16</v>
      </c>
      <c r="D414" s="40">
        <v>1</v>
      </c>
      <c r="E414" s="41">
        <v>0.19</v>
      </c>
      <c r="F414" s="7">
        <v>206786</v>
      </c>
      <c r="G414" s="8">
        <f>+E414*H414</f>
        <v>39289.340000000004</v>
      </c>
      <c r="H414" s="42">
        <f>+F414*D414</f>
        <v>206786</v>
      </c>
      <c r="J414" s="11">
        <v>157490</v>
      </c>
      <c r="K414" s="11">
        <f t="shared" si="6"/>
        <v>165521.99</v>
      </c>
      <c r="L414" s="11">
        <v>165521.99</v>
      </c>
    </row>
    <row r="415" spans="1:12" x14ac:dyDescent="0.3">
      <c r="A415" s="4" t="s">
        <v>739</v>
      </c>
      <c r="B415" s="5" t="s">
        <v>740</v>
      </c>
      <c r="C415" s="6" t="s">
        <v>16</v>
      </c>
      <c r="D415" s="40">
        <v>1</v>
      </c>
      <c r="E415" s="41">
        <v>0.19</v>
      </c>
      <c r="F415" s="7">
        <v>206786</v>
      </c>
      <c r="G415" s="8">
        <f>+E415*H415</f>
        <v>39289.340000000004</v>
      </c>
      <c r="H415" s="42">
        <f>+F415*D415</f>
        <v>206786</v>
      </c>
      <c r="J415" s="11">
        <v>157490</v>
      </c>
      <c r="K415" s="11">
        <f t="shared" si="6"/>
        <v>165521.99</v>
      </c>
      <c r="L415" s="11">
        <v>165521.99</v>
      </c>
    </row>
    <row r="416" spans="1:12" x14ac:dyDescent="0.3">
      <c r="A416" s="4" t="s">
        <v>741</v>
      </c>
      <c r="B416" s="5" t="s">
        <v>742</v>
      </c>
      <c r="C416" s="6" t="s">
        <v>16</v>
      </c>
      <c r="D416" s="40">
        <v>1</v>
      </c>
      <c r="E416" s="41">
        <v>0.19</v>
      </c>
      <c r="F416" s="7">
        <v>139086</v>
      </c>
      <c r="G416" s="8">
        <f>+E416*H416</f>
        <v>26426.34</v>
      </c>
      <c r="H416" s="42">
        <f>+F416*D416</f>
        <v>139086</v>
      </c>
      <c r="J416" s="11">
        <v>103553.8</v>
      </c>
      <c r="K416" s="11">
        <f t="shared" si="6"/>
        <v>108835.0438</v>
      </c>
      <c r="L416" s="11">
        <v>108835.0438</v>
      </c>
    </row>
    <row r="417" spans="1:12" x14ac:dyDescent="0.3">
      <c r="A417" s="4" t="s">
        <v>743</v>
      </c>
      <c r="B417" s="5" t="s">
        <v>744</v>
      </c>
      <c r="C417" s="6" t="s">
        <v>16</v>
      </c>
      <c r="D417" s="40">
        <v>1</v>
      </c>
      <c r="E417" s="41">
        <v>0.19</v>
      </c>
      <c r="F417" s="7">
        <v>139611</v>
      </c>
      <c r="G417" s="8">
        <f>+E417*H417</f>
        <v>26526.09</v>
      </c>
      <c r="H417" s="42">
        <f>+F417*D417</f>
        <v>139611</v>
      </c>
      <c r="J417" s="11">
        <v>103553.8</v>
      </c>
      <c r="K417" s="11">
        <f t="shared" si="6"/>
        <v>108835.0438</v>
      </c>
      <c r="L417" s="11">
        <v>108835.0438</v>
      </c>
    </row>
    <row r="418" spans="1:12" x14ac:dyDescent="0.3">
      <c r="A418" s="4" t="s">
        <v>745</v>
      </c>
      <c r="B418" s="5" t="s">
        <v>746</v>
      </c>
      <c r="C418" s="6" t="s">
        <v>16</v>
      </c>
      <c r="D418" s="40">
        <v>1</v>
      </c>
      <c r="E418" s="41">
        <v>0.19</v>
      </c>
      <c r="F418" s="7">
        <v>139086</v>
      </c>
      <c r="G418" s="8">
        <f>+E418*H418</f>
        <v>26426.34</v>
      </c>
      <c r="H418" s="42">
        <f>+F418*D418</f>
        <v>139086</v>
      </c>
      <c r="J418" s="11">
        <v>103553.8</v>
      </c>
      <c r="K418" s="11">
        <f t="shared" si="6"/>
        <v>108835.0438</v>
      </c>
      <c r="L418" s="11">
        <v>108835.0438</v>
      </c>
    </row>
    <row r="419" spans="1:12" x14ac:dyDescent="0.3">
      <c r="A419" s="4" t="s">
        <v>747</v>
      </c>
      <c r="B419" s="5" t="s">
        <v>748</v>
      </c>
      <c r="C419" s="6" t="s">
        <v>16</v>
      </c>
      <c r="D419" s="40">
        <v>1</v>
      </c>
      <c r="E419" s="41">
        <v>0.19</v>
      </c>
      <c r="F419" s="7">
        <v>139086</v>
      </c>
      <c r="G419" s="8">
        <f>+E419*H419</f>
        <v>26426.34</v>
      </c>
      <c r="H419" s="42">
        <f>+F419*D419</f>
        <v>139086</v>
      </c>
      <c r="J419" s="11">
        <v>103553.8</v>
      </c>
      <c r="K419" s="11">
        <f t="shared" si="6"/>
        <v>108835.0438</v>
      </c>
      <c r="L419" s="11">
        <v>108835.0438</v>
      </c>
    </row>
    <row r="420" spans="1:12" x14ac:dyDescent="0.3">
      <c r="A420" s="4" t="s">
        <v>749</v>
      </c>
      <c r="B420" s="5" t="s">
        <v>750</v>
      </c>
      <c r="C420" s="6" t="s">
        <v>16</v>
      </c>
      <c r="D420" s="40">
        <v>1</v>
      </c>
      <c r="E420" s="41">
        <v>0.19</v>
      </c>
      <c r="F420" s="7">
        <v>139611</v>
      </c>
      <c r="G420" s="8">
        <f>+E420*H420</f>
        <v>26526.09</v>
      </c>
      <c r="H420" s="42">
        <f>+F420*D420</f>
        <v>139611</v>
      </c>
      <c r="J420" s="11">
        <v>103553.8</v>
      </c>
      <c r="K420" s="11">
        <f t="shared" si="6"/>
        <v>108835.0438</v>
      </c>
      <c r="L420" s="11">
        <v>108835.0438</v>
      </c>
    </row>
    <row r="421" spans="1:12" x14ac:dyDescent="0.3">
      <c r="A421" s="4" t="s">
        <v>751</v>
      </c>
      <c r="B421" s="5" t="s">
        <v>752</v>
      </c>
      <c r="C421" s="6" t="s">
        <v>16</v>
      </c>
      <c r="D421" s="40">
        <v>1</v>
      </c>
      <c r="E421" s="41">
        <v>0.19</v>
      </c>
      <c r="F421" s="7">
        <v>139611</v>
      </c>
      <c r="G421" s="8">
        <f>+E421*H421</f>
        <v>26526.09</v>
      </c>
      <c r="H421" s="42">
        <f>+F421*D421</f>
        <v>139611</v>
      </c>
      <c r="J421" s="11">
        <v>103553.8</v>
      </c>
      <c r="K421" s="11">
        <f t="shared" si="6"/>
        <v>108835.0438</v>
      </c>
      <c r="L421" s="11">
        <v>108835.0438</v>
      </c>
    </row>
    <row r="422" spans="1:12" x14ac:dyDescent="0.3">
      <c r="A422" s="4" t="s">
        <v>753</v>
      </c>
      <c r="B422" s="5" t="s">
        <v>754</v>
      </c>
      <c r="C422" s="6" t="s">
        <v>16</v>
      </c>
      <c r="D422" s="40">
        <v>1</v>
      </c>
      <c r="E422" s="41">
        <v>0.19</v>
      </c>
      <c r="F422" s="7">
        <v>139611</v>
      </c>
      <c r="G422" s="8">
        <f>+E422*H422</f>
        <v>26526.09</v>
      </c>
      <c r="H422" s="42">
        <f>+F422*D422</f>
        <v>139611</v>
      </c>
      <c r="J422" s="11">
        <v>103553.8</v>
      </c>
      <c r="K422" s="11">
        <f t="shared" si="6"/>
        <v>108835.0438</v>
      </c>
      <c r="L422" s="11">
        <v>108835.0438</v>
      </c>
    </row>
    <row r="423" spans="1:12" ht="49.5" x14ac:dyDescent="0.3">
      <c r="A423" s="4" t="s">
        <v>755</v>
      </c>
      <c r="B423" s="5" t="s">
        <v>756</v>
      </c>
      <c r="C423" s="6" t="s">
        <v>757</v>
      </c>
      <c r="D423" s="40">
        <v>1</v>
      </c>
      <c r="E423" s="41">
        <v>0.19</v>
      </c>
      <c r="F423" s="7">
        <v>65440</v>
      </c>
      <c r="G423" s="8">
        <f>+E423*H423</f>
        <v>12433.6</v>
      </c>
      <c r="H423" s="42">
        <f>+F423*D423</f>
        <v>65440</v>
      </c>
      <c r="J423" s="11">
        <v>45063</v>
      </c>
      <c r="K423" s="11">
        <f t="shared" si="6"/>
        <v>47361.212999999996</v>
      </c>
      <c r="L423" s="11">
        <v>47361.212999999996</v>
      </c>
    </row>
    <row r="424" spans="1:12" ht="49.5" x14ac:dyDescent="0.3">
      <c r="A424" s="4" t="s">
        <v>758</v>
      </c>
      <c r="B424" s="5" t="s">
        <v>759</v>
      </c>
      <c r="C424" s="6" t="s">
        <v>757</v>
      </c>
      <c r="D424" s="40">
        <v>1</v>
      </c>
      <c r="E424" s="41">
        <v>0.19</v>
      </c>
      <c r="F424" s="7">
        <v>65440</v>
      </c>
      <c r="G424" s="8">
        <f>+E424*H424</f>
        <v>12433.6</v>
      </c>
      <c r="H424" s="42">
        <f>+F424*D424</f>
        <v>65440</v>
      </c>
      <c r="J424" s="11">
        <v>45063</v>
      </c>
      <c r="K424" s="11">
        <f t="shared" si="6"/>
        <v>47361.212999999996</v>
      </c>
      <c r="L424" s="11">
        <v>47361.212999999996</v>
      </c>
    </row>
    <row r="425" spans="1:12" ht="66" x14ac:dyDescent="0.3">
      <c r="A425" s="4" t="s">
        <v>760</v>
      </c>
      <c r="B425" s="5" t="s">
        <v>761</v>
      </c>
      <c r="C425" s="6" t="s">
        <v>9</v>
      </c>
      <c r="D425" s="40">
        <v>1</v>
      </c>
      <c r="E425" s="41">
        <v>0.19</v>
      </c>
      <c r="F425" s="7">
        <v>56801</v>
      </c>
      <c r="G425" s="8">
        <f>+E425*H425</f>
        <v>10792.19</v>
      </c>
      <c r="H425" s="42">
        <f>+F425*D425</f>
        <v>56801</v>
      </c>
      <c r="J425" s="11">
        <v>12185</v>
      </c>
      <c r="K425" s="11">
        <f t="shared" si="6"/>
        <v>12806.434999999999</v>
      </c>
      <c r="L425" s="11">
        <v>12806.434999999999</v>
      </c>
    </row>
    <row r="426" spans="1:12" x14ac:dyDescent="0.3">
      <c r="A426" s="4" t="s">
        <v>762</v>
      </c>
      <c r="B426" s="5" t="s">
        <v>763</v>
      </c>
      <c r="C426" s="6" t="s">
        <v>9</v>
      </c>
      <c r="D426" s="40">
        <v>1</v>
      </c>
      <c r="E426" s="41">
        <v>0.19</v>
      </c>
      <c r="F426" s="7">
        <v>139611</v>
      </c>
      <c r="G426" s="8">
        <f>+E426*H426</f>
        <v>26526.09</v>
      </c>
      <c r="H426" s="42">
        <f>+F426*D426</f>
        <v>139611</v>
      </c>
      <c r="J426" s="11">
        <v>103553.8</v>
      </c>
      <c r="K426" s="11">
        <f t="shared" si="6"/>
        <v>108835.0438</v>
      </c>
      <c r="L426" s="11">
        <v>108835.0438</v>
      </c>
    </row>
    <row r="427" spans="1:12" ht="16.5" customHeight="1" x14ac:dyDescent="0.3">
      <c r="A427" s="14" t="s">
        <v>5</v>
      </c>
      <c r="B427" s="15"/>
      <c r="C427" s="15"/>
      <c r="D427" s="15"/>
      <c r="E427" s="15"/>
      <c r="F427" s="15"/>
      <c r="G427" s="16"/>
      <c r="H427" s="43">
        <f>+ROUND((SUM(H6:H426)), 0)</f>
        <v>84428135</v>
      </c>
    </row>
    <row r="428" spans="1:12" ht="16.5" customHeight="1" x14ac:dyDescent="0.3">
      <c r="A428" s="14" t="s">
        <v>709</v>
      </c>
      <c r="B428" s="15"/>
      <c r="C428" s="15"/>
      <c r="D428" s="15"/>
      <c r="E428" s="15"/>
      <c r="F428" s="15"/>
      <c r="G428" s="16"/>
      <c r="H428" s="43">
        <f>+SUM(G6:G426)</f>
        <v>16041345.650000006</v>
      </c>
    </row>
    <row r="429" spans="1:12" ht="16.5" customHeight="1" thickBot="1" x14ac:dyDescent="0.35">
      <c r="A429" s="44" t="s">
        <v>6</v>
      </c>
      <c r="B429" s="45"/>
      <c r="C429" s="45"/>
      <c r="D429" s="45"/>
      <c r="E429" s="45"/>
      <c r="F429" s="45"/>
      <c r="G429" s="46"/>
      <c r="H429" s="47">
        <f>+ROUND(SUM(H427:H428), 0)</f>
        <v>100469481</v>
      </c>
    </row>
    <row r="430" spans="1:12" x14ac:dyDescent="0.3">
      <c r="A430" s="48" t="s">
        <v>771</v>
      </c>
      <c r="B430" s="49"/>
      <c r="C430" s="49"/>
      <c r="D430" s="49"/>
      <c r="E430" s="49"/>
      <c r="F430" s="49"/>
      <c r="G430" s="49"/>
      <c r="H430" s="50"/>
    </row>
    <row r="431" spans="1:12" x14ac:dyDescent="0.3">
      <c r="A431" s="48"/>
      <c r="B431" s="49"/>
      <c r="C431" s="49"/>
      <c r="D431" s="49"/>
      <c r="E431" s="49"/>
      <c r="F431" s="49"/>
      <c r="G431" s="49"/>
      <c r="H431" s="50"/>
    </row>
    <row r="432" spans="1:12" ht="47.25" customHeight="1" x14ac:dyDescent="0.3">
      <c r="A432" s="48" t="s">
        <v>772</v>
      </c>
      <c r="B432" s="49"/>
      <c r="C432" s="49"/>
      <c r="D432" s="49"/>
      <c r="E432" s="49"/>
      <c r="F432" s="49"/>
      <c r="G432" s="49"/>
      <c r="H432" s="50"/>
    </row>
    <row r="433" spans="1:8" ht="61.5" customHeight="1" x14ac:dyDescent="0.3">
      <c r="A433" s="51" t="s">
        <v>773</v>
      </c>
      <c r="B433" s="52"/>
      <c r="C433" s="52"/>
      <c r="D433" s="52"/>
      <c r="E433" s="52"/>
      <c r="F433" s="52"/>
      <c r="G433" s="52"/>
      <c r="H433" s="53"/>
    </row>
    <row r="434" spans="1:8" x14ac:dyDescent="0.3">
      <c r="A434" s="54" t="s">
        <v>774</v>
      </c>
      <c r="B434" s="55"/>
      <c r="C434" s="55"/>
      <c r="D434" s="55"/>
      <c r="E434" s="55"/>
      <c r="F434" s="55"/>
      <c r="G434" s="55"/>
      <c r="H434" s="56"/>
    </row>
    <row r="435" spans="1:8" x14ac:dyDescent="0.3">
      <c r="A435" s="57" t="s">
        <v>775</v>
      </c>
      <c r="B435" s="58"/>
      <c r="C435" s="59"/>
      <c r="D435" s="59"/>
      <c r="E435" s="59"/>
      <c r="F435" s="59"/>
      <c r="G435" s="59"/>
      <c r="H435" s="60"/>
    </row>
    <row r="436" spans="1:8" x14ac:dyDescent="0.3">
      <c r="A436" s="57" t="s">
        <v>776</v>
      </c>
      <c r="B436" s="58"/>
      <c r="C436" s="59"/>
      <c r="D436" s="59"/>
      <c r="E436" s="59"/>
      <c r="F436" s="59"/>
      <c r="G436" s="59"/>
      <c r="H436" s="60"/>
    </row>
    <row r="437" spans="1:8" x14ac:dyDescent="0.3">
      <c r="A437" s="57" t="s">
        <v>777</v>
      </c>
      <c r="B437" s="58"/>
      <c r="C437" s="59"/>
      <c r="D437" s="59"/>
      <c r="E437" s="59"/>
      <c r="F437" s="59"/>
      <c r="G437" s="59"/>
      <c r="H437" s="60"/>
    </row>
    <row r="438" spans="1:8" x14ac:dyDescent="0.3">
      <c r="A438" s="57" t="s">
        <v>778</v>
      </c>
      <c r="B438" s="58"/>
      <c r="C438" s="59"/>
      <c r="D438" s="59"/>
      <c r="E438" s="59"/>
      <c r="F438" s="59"/>
      <c r="G438" s="59"/>
      <c r="H438" s="60"/>
    </row>
    <row r="439" spans="1:8" x14ac:dyDescent="0.3">
      <c r="A439" s="57" t="s">
        <v>779</v>
      </c>
      <c r="B439" s="58"/>
      <c r="C439" s="59"/>
      <c r="D439" s="59"/>
      <c r="E439" s="59"/>
      <c r="F439" s="59"/>
      <c r="G439" s="59"/>
      <c r="H439" s="60"/>
    </row>
    <row r="440" spans="1:8" x14ac:dyDescent="0.3">
      <c r="A440" s="57" t="s">
        <v>780</v>
      </c>
      <c r="B440" s="58"/>
      <c r="C440" s="59"/>
      <c r="D440" s="59"/>
      <c r="E440" s="59"/>
      <c r="F440" s="59"/>
      <c r="G440" s="59"/>
      <c r="H440" s="60"/>
    </row>
    <row r="441" spans="1:8" x14ac:dyDescent="0.3">
      <c r="A441" s="57" t="s">
        <v>781</v>
      </c>
      <c r="B441" s="58"/>
      <c r="C441" s="59"/>
      <c r="D441" s="59"/>
      <c r="E441" s="59"/>
      <c r="F441" s="59"/>
      <c r="G441" s="59"/>
      <c r="H441" s="60"/>
    </row>
    <row r="442" spans="1:8" x14ac:dyDescent="0.3">
      <c r="A442" s="57" t="s">
        <v>782</v>
      </c>
      <c r="B442" s="58"/>
      <c r="C442" s="59"/>
      <c r="D442" s="59"/>
      <c r="E442" s="59"/>
      <c r="F442" s="59"/>
      <c r="G442" s="59"/>
      <c r="H442" s="60"/>
    </row>
    <row r="443" spans="1:8" x14ac:dyDescent="0.3">
      <c r="A443" s="57" t="s">
        <v>783</v>
      </c>
      <c r="B443" s="58"/>
      <c r="C443" s="59"/>
      <c r="D443" s="59"/>
      <c r="E443" s="59"/>
      <c r="F443" s="59"/>
      <c r="G443" s="59"/>
      <c r="H443" s="60"/>
    </row>
    <row r="444" spans="1:8" x14ac:dyDescent="0.3">
      <c r="A444" s="57" t="s">
        <v>783</v>
      </c>
      <c r="B444" s="58"/>
      <c r="C444" s="59"/>
      <c r="D444" s="59"/>
      <c r="E444" s="59"/>
      <c r="F444" s="59"/>
      <c r="G444" s="59"/>
      <c r="H444" s="60"/>
    </row>
    <row r="445" spans="1:8" x14ac:dyDescent="0.3">
      <c r="A445" s="17"/>
      <c r="B445" s="18"/>
      <c r="C445" s="18"/>
      <c r="D445" s="18"/>
      <c r="E445" s="18"/>
      <c r="F445" s="18"/>
      <c r="G445" s="18"/>
      <c r="H445" s="19"/>
    </row>
    <row r="446" spans="1:8" x14ac:dyDescent="0.3">
      <c r="A446" s="13"/>
      <c r="B446" s="20"/>
      <c r="C446" s="20"/>
      <c r="D446" s="20"/>
      <c r="E446" s="20"/>
      <c r="F446" s="20"/>
      <c r="G446" s="20"/>
      <c r="H446" s="21"/>
    </row>
    <row r="447" spans="1:8" x14ac:dyDescent="0.3">
      <c r="A447" s="13"/>
      <c r="B447" s="20"/>
      <c r="C447" s="20"/>
      <c r="D447" s="20"/>
      <c r="E447" s="20"/>
      <c r="F447" s="20"/>
      <c r="G447" s="20"/>
      <c r="H447" s="21"/>
    </row>
    <row r="448" spans="1:8" x14ac:dyDescent="0.3">
      <c r="A448" s="13"/>
      <c r="B448" s="20"/>
      <c r="C448" s="20"/>
      <c r="D448" s="20"/>
      <c r="E448" s="20"/>
      <c r="F448" s="20"/>
      <c r="G448" s="20"/>
      <c r="H448" s="21"/>
    </row>
    <row r="449" spans="1:8" x14ac:dyDescent="0.3">
      <c r="A449" s="2" t="s">
        <v>784</v>
      </c>
      <c r="F449" s="1"/>
      <c r="G449" s="1"/>
      <c r="H449" s="22"/>
    </row>
    <row r="450" spans="1:8" x14ac:dyDescent="0.3">
      <c r="A450" s="2" t="s">
        <v>785</v>
      </c>
      <c r="F450" s="1"/>
      <c r="G450" s="1"/>
      <c r="H450" s="22"/>
    </row>
    <row r="451" spans="1:8" ht="17.25" thickBot="1" x14ac:dyDescent="0.35">
      <c r="A451" s="23" t="s">
        <v>786</v>
      </c>
      <c r="B451" s="9"/>
      <c r="C451" s="9"/>
      <c r="D451" s="9"/>
      <c r="E451" s="9"/>
      <c r="F451" s="9"/>
      <c r="G451" s="9"/>
      <c r="H451" s="24"/>
    </row>
  </sheetData>
  <mergeCells count="39">
    <mergeCell ref="A445:H448"/>
    <mergeCell ref="A442:B442"/>
    <mergeCell ref="C442:H442"/>
    <mergeCell ref="A443:B443"/>
    <mergeCell ref="C443:H443"/>
    <mergeCell ref="A444:B444"/>
    <mergeCell ref="C444:H444"/>
    <mergeCell ref="A439:B439"/>
    <mergeCell ref="C439:H439"/>
    <mergeCell ref="A440:B440"/>
    <mergeCell ref="C440:H440"/>
    <mergeCell ref="A441:B441"/>
    <mergeCell ref="C441:H441"/>
    <mergeCell ref="A436:B436"/>
    <mergeCell ref="C436:H436"/>
    <mergeCell ref="A437:B437"/>
    <mergeCell ref="C437:H437"/>
    <mergeCell ref="A438:B438"/>
    <mergeCell ref="C438:H438"/>
    <mergeCell ref="A430:H431"/>
    <mergeCell ref="A432:H432"/>
    <mergeCell ref="A433:H433"/>
    <mergeCell ref="A434:H434"/>
    <mergeCell ref="A435:B435"/>
    <mergeCell ref="C435:H435"/>
    <mergeCell ref="F4:F5"/>
    <mergeCell ref="A1:H1"/>
    <mergeCell ref="A2:H2"/>
    <mergeCell ref="A3:H3"/>
    <mergeCell ref="A427:G427"/>
    <mergeCell ref="A428:G428"/>
    <mergeCell ref="A429:G429"/>
    <mergeCell ref="C4:C5"/>
    <mergeCell ref="A4:A5"/>
    <mergeCell ref="B4:B5"/>
    <mergeCell ref="D4:D5"/>
    <mergeCell ref="H4:H5"/>
    <mergeCell ref="E4:E5"/>
    <mergeCell ref="G4:G5"/>
  </mergeCells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f6fcf-befd-4a6b-a456-ea0676348e62" xsi:nil="true"/>
    <lcf76f155ced4ddcb4097134ff3c332f xmlns="8341f547-e6c3-460f-b08f-9d0887320f6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935CC713D82E41AD8E9EF5AAACD423" ma:contentTypeVersion="16" ma:contentTypeDescription="Crear nuevo documento." ma:contentTypeScope="" ma:versionID="df63c9a6736d947b6d1e11c05f0b9e58">
  <xsd:schema xmlns:xsd="http://www.w3.org/2001/XMLSchema" xmlns:xs="http://www.w3.org/2001/XMLSchema" xmlns:p="http://schemas.microsoft.com/office/2006/metadata/properties" xmlns:ns2="8341f547-e6c3-460f-b08f-9d0887320f6b" xmlns:ns3="b85f6fcf-befd-4a6b-a456-ea0676348e62" targetNamespace="http://schemas.microsoft.com/office/2006/metadata/properties" ma:root="true" ma:fieldsID="56d2f5d56584fe34c813a549d935a0dd" ns2:_="" ns3:_="">
    <xsd:import namespace="8341f547-e6c3-460f-b08f-9d0887320f6b"/>
    <xsd:import namespace="b85f6fcf-befd-4a6b-a456-ea0676348e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41f547-e6c3-460f-b08f-9d0887320f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f6fcf-befd-4a6b-a456-ea0676348e6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09a66201-9f92-4eaf-bf40-eb9d2a89b2af}" ma:internalName="TaxCatchAll" ma:showField="CatchAllData" ma:web="b85f6fcf-befd-4a6b-a456-ea0676348e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5EB268-5737-44E0-A96F-CF43F546180B}">
  <ds:schemaRefs>
    <ds:schemaRef ds:uri="http://schemas.microsoft.com/office/2006/metadata/properties"/>
    <ds:schemaRef ds:uri="http://schemas.microsoft.com/office/infopath/2007/PartnerControls"/>
    <ds:schemaRef ds:uri="b85f6fcf-befd-4a6b-a456-ea0676348e62"/>
    <ds:schemaRef ds:uri="8341f547-e6c3-460f-b08f-9d0887320f6b"/>
  </ds:schemaRefs>
</ds:datastoreItem>
</file>

<file path=customXml/itemProps2.xml><?xml version="1.0" encoding="utf-8"?>
<ds:datastoreItem xmlns:ds="http://schemas.openxmlformats.org/officeDocument/2006/customXml" ds:itemID="{3E31552A-4B22-4267-B7F6-1A7350F10C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41f547-e6c3-460f-b08f-9d0887320f6b"/>
    <ds:schemaRef ds:uri="b85f6fcf-befd-4a6b-a456-ea0676348e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A97BA6-7881-40C4-ABB6-4FEC331C17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andres felipe arroyave montoya</cp:lastModifiedBy>
  <cp:revision/>
  <dcterms:created xsi:type="dcterms:W3CDTF">2023-09-27T15:10:58Z</dcterms:created>
  <dcterms:modified xsi:type="dcterms:W3CDTF">2026-03-31T20:12:04Z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0x01010019935CC713D82E41AD8E9EF5AAACD423</vt:lpwstr>
  </property>
  <property fmtid="{D5CDD505-2E9C-101B-9397-08002B2CF9AE}" pid="3" name="MediaServiceImageTags">
    <vt:lpwstr/>
  </property>
</Properties>
</file>