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TASD ALEXANDRA GONZALEZ - PRESUPUESTO\ESTRUCTURACION PROCESOS CONTRACTUALES\2026\Nueva carpeta\"/>
    </mc:Choice>
  </mc:AlternateContent>
  <bookViews>
    <workbookView xWindow="0" yWindow="0" windowWidth="28800" windowHeight="11730"/>
  </bookViews>
  <sheets>
    <sheet name="EM" sheetId="3" r:id="rId1"/>
  </sheets>
  <calcPr calcId="162913"/>
</workbook>
</file>

<file path=xl/calcChain.xml><?xml version="1.0" encoding="utf-8"?>
<calcChain xmlns="http://schemas.openxmlformats.org/spreadsheetml/2006/main">
  <c r="N328" i="3" l="1"/>
  <c r="M328" i="3"/>
  <c r="L328" i="3"/>
  <c r="N327" i="3"/>
  <c r="M327" i="3"/>
  <c r="L327" i="3"/>
  <c r="N326" i="3"/>
  <c r="M326" i="3"/>
  <c r="L326" i="3"/>
  <c r="N325" i="3"/>
  <c r="M325" i="3"/>
  <c r="L325" i="3"/>
  <c r="N324" i="3"/>
  <c r="M324" i="3"/>
  <c r="L324" i="3"/>
  <c r="N323" i="3"/>
  <c r="M323" i="3"/>
  <c r="L323" i="3"/>
  <c r="N322" i="3"/>
  <c r="M322" i="3"/>
  <c r="L322" i="3"/>
  <c r="N321" i="3"/>
  <c r="M321" i="3"/>
  <c r="L321" i="3"/>
  <c r="N320" i="3"/>
  <c r="M320" i="3"/>
  <c r="L320" i="3"/>
  <c r="N319" i="3"/>
  <c r="M319" i="3"/>
  <c r="L319" i="3"/>
  <c r="N318" i="3"/>
  <c r="M318" i="3"/>
  <c r="L318" i="3"/>
  <c r="N317" i="3"/>
  <c r="M317" i="3"/>
  <c r="L317" i="3"/>
  <c r="N316" i="3"/>
  <c r="M316" i="3"/>
  <c r="L316" i="3"/>
  <c r="N315" i="3"/>
  <c r="M315" i="3"/>
  <c r="L315" i="3"/>
  <c r="N314" i="3"/>
  <c r="M314" i="3"/>
  <c r="L314" i="3"/>
  <c r="N313" i="3"/>
  <c r="M313" i="3"/>
  <c r="L313" i="3"/>
  <c r="N312" i="3"/>
  <c r="M312" i="3"/>
  <c r="L312" i="3"/>
  <c r="N310" i="3"/>
  <c r="M310" i="3"/>
  <c r="L310" i="3"/>
  <c r="N309" i="3"/>
  <c r="M309" i="3"/>
  <c r="L309" i="3"/>
  <c r="N308" i="3"/>
  <c r="M308" i="3"/>
  <c r="L308" i="3"/>
  <c r="N307" i="3"/>
  <c r="M307" i="3"/>
  <c r="L307" i="3"/>
  <c r="N306" i="3"/>
  <c r="M306" i="3"/>
  <c r="L306" i="3"/>
  <c r="N305" i="3"/>
  <c r="M305" i="3"/>
  <c r="L305" i="3"/>
  <c r="N304" i="3"/>
  <c r="M304" i="3"/>
  <c r="L304" i="3"/>
  <c r="N303" i="3"/>
  <c r="M303" i="3"/>
  <c r="L303" i="3"/>
  <c r="N302" i="3"/>
  <c r="M302" i="3"/>
  <c r="L302" i="3"/>
  <c r="N301" i="3"/>
  <c r="M301" i="3"/>
  <c r="L301" i="3"/>
  <c r="N300" i="3"/>
  <c r="M300" i="3"/>
  <c r="L300" i="3"/>
  <c r="N299" i="3"/>
  <c r="M299" i="3"/>
  <c r="L299" i="3"/>
  <c r="N298" i="3"/>
  <c r="M298" i="3"/>
  <c r="L298" i="3"/>
  <c r="N297" i="3"/>
  <c r="M297" i="3"/>
  <c r="L297" i="3"/>
  <c r="N296" i="3"/>
  <c r="M296" i="3"/>
  <c r="L296" i="3"/>
  <c r="N295" i="3"/>
  <c r="M295" i="3"/>
  <c r="L295" i="3"/>
  <c r="N294" i="3"/>
  <c r="M294" i="3"/>
  <c r="L294" i="3"/>
  <c r="N292" i="3"/>
  <c r="M292" i="3"/>
  <c r="L292" i="3"/>
  <c r="N291" i="3"/>
  <c r="M291" i="3"/>
  <c r="L291" i="3"/>
  <c r="N290" i="3"/>
  <c r="M290" i="3"/>
  <c r="L290" i="3"/>
  <c r="N289" i="3"/>
  <c r="M289" i="3"/>
  <c r="L289" i="3"/>
  <c r="N288" i="3"/>
  <c r="M288" i="3"/>
  <c r="L288" i="3"/>
  <c r="N287" i="3"/>
  <c r="M287" i="3"/>
  <c r="L287" i="3"/>
  <c r="N286" i="3"/>
  <c r="M286" i="3"/>
  <c r="L286" i="3"/>
  <c r="N285" i="3"/>
  <c r="M285" i="3"/>
  <c r="L285" i="3"/>
  <c r="N282" i="3"/>
  <c r="M282" i="3"/>
  <c r="L282" i="3"/>
  <c r="N281" i="3"/>
  <c r="M281" i="3"/>
  <c r="L281" i="3"/>
  <c r="N280" i="3"/>
  <c r="M280" i="3"/>
  <c r="L280" i="3"/>
  <c r="N279" i="3"/>
  <c r="M279" i="3"/>
  <c r="L279" i="3"/>
  <c r="N277" i="3"/>
  <c r="M277" i="3"/>
  <c r="L277" i="3"/>
  <c r="N276" i="3"/>
  <c r="M276" i="3"/>
  <c r="L276" i="3"/>
  <c r="N275" i="3"/>
  <c r="M275" i="3"/>
  <c r="L275" i="3"/>
  <c r="N274" i="3"/>
  <c r="M274" i="3"/>
  <c r="L274" i="3"/>
  <c r="N273" i="3"/>
  <c r="M273" i="3"/>
  <c r="L273" i="3"/>
  <c r="N272" i="3"/>
  <c r="M272" i="3"/>
  <c r="L272" i="3"/>
  <c r="N271" i="3"/>
  <c r="M271" i="3"/>
  <c r="L271" i="3"/>
  <c r="N270" i="3"/>
  <c r="M270" i="3"/>
  <c r="L270" i="3"/>
  <c r="N269" i="3"/>
  <c r="M269" i="3"/>
  <c r="L269" i="3"/>
  <c r="N268" i="3"/>
  <c r="M268" i="3"/>
  <c r="L268" i="3"/>
  <c r="N267" i="3"/>
  <c r="M267" i="3"/>
  <c r="L267" i="3"/>
  <c r="N266" i="3"/>
  <c r="M266" i="3"/>
  <c r="L266" i="3"/>
  <c r="N265" i="3"/>
  <c r="M265" i="3"/>
  <c r="L265" i="3"/>
  <c r="N264" i="3"/>
  <c r="M264" i="3"/>
  <c r="L264" i="3"/>
  <c r="N263" i="3"/>
  <c r="M263" i="3"/>
  <c r="L263" i="3"/>
  <c r="N262" i="3"/>
  <c r="M262" i="3"/>
  <c r="L262" i="3"/>
  <c r="N261" i="3"/>
  <c r="M261" i="3"/>
  <c r="L261" i="3"/>
  <c r="N260" i="3"/>
  <c r="M260" i="3"/>
  <c r="L260" i="3"/>
  <c r="N259" i="3"/>
  <c r="M259" i="3"/>
  <c r="L259" i="3"/>
  <c r="N258" i="3"/>
  <c r="M258" i="3"/>
  <c r="L258" i="3"/>
  <c r="N257" i="3"/>
  <c r="M257" i="3"/>
  <c r="L257" i="3"/>
  <c r="N256" i="3"/>
  <c r="M256" i="3"/>
  <c r="L256" i="3"/>
  <c r="N255" i="3"/>
  <c r="M255" i="3"/>
  <c r="L255" i="3"/>
  <c r="N254" i="3"/>
  <c r="M254" i="3"/>
  <c r="L254" i="3"/>
  <c r="N253" i="3"/>
  <c r="M253" i="3"/>
  <c r="L253" i="3"/>
  <c r="N252" i="3"/>
  <c r="M252" i="3"/>
  <c r="L252" i="3"/>
  <c r="N251" i="3"/>
  <c r="M251" i="3"/>
  <c r="L251" i="3"/>
  <c r="N248" i="3"/>
  <c r="M248" i="3"/>
  <c r="L248" i="3"/>
  <c r="N247" i="3"/>
  <c r="M247" i="3"/>
  <c r="L247" i="3"/>
  <c r="N246" i="3"/>
  <c r="M246" i="3"/>
  <c r="L246" i="3"/>
  <c r="N245" i="3"/>
  <c r="M245" i="3"/>
  <c r="L245" i="3"/>
  <c r="N244" i="3"/>
  <c r="M244" i="3"/>
  <c r="L244" i="3"/>
  <c r="N243" i="3"/>
  <c r="M243" i="3"/>
  <c r="L243" i="3"/>
  <c r="N242" i="3"/>
  <c r="M242" i="3"/>
  <c r="L242" i="3"/>
  <c r="N241" i="3"/>
  <c r="M241" i="3"/>
  <c r="L241" i="3"/>
  <c r="N240" i="3"/>
  <c r="M240" i="3"/>
  <c r="L240" i="3"/>
  <c r="N239" i="3"/>
  <c r="M239" i="3"/>
  <c r="L239" i="3"/>
  <c r="N238" i="3"/>
  <c r="M238" i="3"/>
  <c r="L238" i="3"/>
  <c r="N237" i="3"/>
  <c r="M237" i="3"/>
  <c r="L237" i="3"/>
  <c r="N236" i="3"/>
  <c r="M236" i="3"/>
  <c r="L236" i="3"/>
  <c r="N235" i="3"/>
  <c r="M235" i="3"/>
  <c r="L235" i="3"/>
  <c r="N234" i="3"/>
  <c r="M234" i="3"/>
  <c r="L234" i="3"/>
  <c r="N233" i="3"/>
  <c r="M233" i="3"/>
  <c r="L233" i="3"/>
  <c r="N232" i="3"/>
  <c r="M232" i="3"/>
  <c r="L232" i="3"/>
  <c r="N231" i="3"/>
  <c r="M231" i="3"/>
  <c r="L231" i="3"/>
  <c r="N230" i="3"/>
  <c r="M230" i="3"/>
  <c r="L230" i="3"/>
  <c r="N229" i="3"/>
  <c r="M229" i="3"/>
  <c r="L229" i="3"/>
  <c r="N228" i="3"/>
  <c r="M228" i="3"/>
  <c r="L228" i="3"/>
  <c r="N227" i="3"/>
  <c r="M227" i="3"/>
  <c r="L227" i="3"/>
  <c r="N226" i="3"/>
  <c r="M226" i="3"/>
  <c r="L226" i="3"/>
  <c r="N225" i="3"/>
  <c r="M225" i="3"/>
  <c r="L225" i="3"/>
  <c r="N224" i="3"/>
  <c r="M224" i="3"/>
  <c r="L224" i="3"/>
  <c r="N223" i="3"/>
  <c r="M223" i="3"/>
  <c r="L223" i="3"/>
  <c r="N222" i="3"/>
  <c r="M222" i="3"/>
  <c r="L222" i="3"/>
  <c r="N221" i="3"/>
  <c r="M221" i="3"/>
  <c r="L221" i="3"/>
  <c r="N220" i="3"/>
  <c r="M220" i="3"/>
  <c r="L220" i="3"/>
  <c r="N219" i="3"/>
  <c r="M219" i="3"/>
  <c r="L219" i="3"/>
  <c r="N218" i="3"/>
  <c r="M218" i="3"/>
  <c r="L218" i="3"/>
  <c r="N217" i="3"/>
  <c r="M217" i="3"/>
  <c r="L217" i="3"/>
  <c r="N215" i="3"/>
  <c r="M215" i="3"/>
  <c r="L215" i="3"/>
  <c r="N214" i="3"/>
  <c r="M214" i="3"/>
  <c r="L214" i="3"/>
  <c r="N213" i="3"/>
  <c r="M213" i="3"/>
  <c r="L213" i="3"/>
  <c r="N212" i="3"/>
  <c r="M212" i="3"/>
  <c r="L212" i="3"/>
  <c r="N211" i="3"/>
  <c r="M211" i="3"/>
  <c r="L211" i="3"/>
  <c r="N210" i="3"/>
  <c r="M210" i="3"/>
  <c r="L210" i="3"/>
  <c r="N209" i="3"/>
  <c r="M209" i="3"/>
  <c r="L209" i="3"/>
  <c r="N208" i="3"/>
  <c r="M208" i="3"/>
  <c r="L208" i="3"/>
  <c r="N207" i="3"/>
  <c r="M207" i="3"/>
  <c r="L207" i="3"/>
  <c r="N206" i="3"/>
  <c r="M206" i="3"/>
  <c r="L206" i="3"/>
  <c r="N205" i="3"/>
  <c r="M205" i="3"/>
  <c r="L205" i="3"/>
  <c r="N204" i="3"/>
  <c r="M204" i="3"/>
  <c r="L204" i="3"/>
  <c r="N203" i="3"/>
  <c r="M203" i="3"/>
  <c r="L203" i="3"/>
  <c r="N202" i="3"/>
  <c r="M202" i="3"/>
  <c r="L202" i="3"/>
  <c r="N201" i="3"/>
  <c r="M201" i="3"/>
  <c r="L201" i="3"/>
  <c r="N200" i="3"/>
  <c r="M200" i="3"/>
  <c r="L200" i="3"/>
  <c r="N199" i="3"/>
  <c r="M199" i="3"/>
  <c r="L199" i="3"/>
  <c r="N198" i="3"/>
  <c r="M198" i="3"/>
  <c r="L198" i="3"/>
  <c r="N197" i="3"/>
  <c r="M197" i="3"/>
  <c r="L197" i="3"/>
  <c r="N195" i="3"/>
  <c r="M195" i="3"/>
  <c r="L195" i="3"/>
  <c r="N194" i="3"/>
  <c r="M194" i="3"/>
  <c r="L194" i="3"/>
  <c r="N193" i="3"/>
  <c r="M193" i="3"/>
  <c r="L193" i="3"/>
  <c r="N192" i="3"/>
  <c r="M192" i="3"/>
  <c r="L192" i="3"/>
  <c r="N191" i="3"/>
  <c r="M191" i="3"/>
  <c r="L191" i="3"/>
  <c r="N190" i="3"/>
  <c r="M190" i="3"/>
  <c r="L190" i="3"/>
  <c r="N189" i="3"/>
  <c r="M189" i="3"/>
  <c r="L189" i="3"/>
  <c r="N188" i="3"/>
  <c r="M188" i="3"/>
  <c r="L188" i="3"/>
  <c r="N187" i="3"/>
  <c r="M187" i="3"/>
  <c r="L187" i="3"/>
  <c r="N186" i="3"/>
  <c r="M186" i="3"/>
  <c r="L186" i="3"/>
  <c r="N185" i="3"/>
  <c r="M185" i="3"/>
  <c r="L185" i="3"/>
  <c r="N184" i="3"/>
  <c r="M184" i="3"/>
  <c r="L184" i="3"/>
  <c r="N183" i="3"/>
  <c r="M183" i="3"/>
  <c r="L183" i="3"/>
  <c r="N182" i="3"/>
  <c r="M182" i="3"/>
  <c r="L182" i="3"/>
  <c r="N181" i="3"/>
  <c r="M181" i="3"/>
  <c r="L181" i="3"/>
  <c r="N180" i="3"/>
  <c r="M180" i="3"/>
  <c r="L180" i="3"/>
  <c r="N179" i="3"/>
  <c r="M179" i="3"/>
  <c r="L179" i="3"/>
  <c r="N178" i="3"/>
  <c r="M178" i="3"/>
  <c r="L178" i="3"/>
  <c r="N177" i="3"/>
  <c r="M177" i="3"/>
  <c r="L177" i="3"/>
  <c r="N176" i="3"/>
  <c r="M176" i="3"/>
  <c r="L176" i="3"/>
  <c r="N175" i="3"/>
  <c r="M175" i="3"/>
  <c r="L175" i="3"/>
  <c r="N174" i="3"/>
  <c r="M174" i="3"/>
  <c r="L174" i="3"/>
  <c r="N173" i="3"/>
  <c r="M173" i="3"/>
  <c r="L173" i="3"/>
  <c r="N172" i="3"/>
  <c r="M172" i="3"/>
  <c r="L172" i="3"/>
  <c r="N170" i="3"/>
  <c r="M170" i="3"/>
  <c r="L170" i="3"/>
  <c r="N169" i="3"/>
  <c r="M169" i="3"/>
  <c r="L169" i="3"/>
  <c r="N168" i="3"/>
  <c r="M168" i="3"/>
  <c r="L168" i="3"/>
  <c r="N167" i="3"/>
  <c r="M167" i="3"/>
  <c r="L167" i="3"/>
  <c r="N166" i="3"/>
  <c r="M166" i="3"/>
  <c r="L166" i="3"/>
  <c r="N165" i="3"/>
  <c r="M165" i="3"/>
  <c r="L165" i="3"/>
  <c r="N164" i="3"/>
  <c r="M164" i="3"/>
  <c r="L164" i="3"/>
  <c r="N163" i="3"/>
  <c r="M163" i="3"/>
  <c r="L163" i="3"/>
  <c r="N162" i="3"/>
  <c r="M162" i="3"/>
  <c r="L162" i="3"/>
  <c r="N161" i="3"/>
  <c r="M161" i="3"/>
  <c r="L161" i="3"/>
  <c r="N160" i="3"/>
  <c r="M160" i="3"/>
  <c r="L160" i="3"/>
  <c r="N159" i="3"/>
  <c r="M159" i="3"/>
  <c r="L159" i="3"/>
  <c r="N158" i="3"/>
  <c r="M158" i="3"/>
  <c r="L158" i="3"/>
  <c r="N157" i="3"/>
  <c r="M157" i="3"/>
  <c r="L157" i="3"/>
  <c r="N156" i="3"/>
  <c r="M156" i="3"/>
  <c r="L156" i="3"/>
  <c r="N155" i="3"/>
  <c r="M155" i="3"/>
  <c r="L155" i="3"/>
  <c r="N154" i="3"/>
  <c r="M154" i="3"/>
  <c r="L154" i="3"/>
  <c r="N153" i="3"/>
  <c r="M153" i="3"/>
  <c r="L153" i="3"/>
  <c r="N152" i="3"/>
  <c r="M152" i="3"/>
  <c r="L152" i="3"/>
  <c r="N151" i="3"/>
  <c r="M151" i="3"/>
  <c r="L151" i="3"/>
  <c r="N150" i="3"/>
  <c r="M150" i="3"/>
  <c r="L150" i="3"/>
  <c r="N149" i="3"/>
  <c r="M149" i="3"/>
  <c r="L149" i="3"/>
  <c r="N148" i="3"/>
  <c r="M148" i="3"/>
  <c r="L148" i="3"/>
  <c r="N147" i="3"/>
  <c r="M147" i="3"/>
  <c r="L147" i="3"/>
  <c r="N146" i="3"/>
  <c r="M146" i="3"/>
  <c r="L146" i="3"/>
  <c r="N145" i="3"/>
  <c r="M145" i="3"/>
  <c r="L145" i="3"/>
  <c r="N144" i="3"/>
  <c r="M144" i="3"/>
  <c r="L144" i="3"/>
  <c r="N143" i="3"/>
  <c r="M143" i="3"/>
  <c r="L143" i="3"/>
  <c r="N142" i="3"/>
  <c r="M142" i="3"/>
  <c r="L142" i="3"/>
  <c r="N141" i="3"/>
  <c r="M141" i="3"/>
  <c r="L141" i="3"/>
  <c r="N140" i="3"/>
  <c r="M140" i="3"/>
  <c r="L140" i="3"/>
  <c r="N139" i="3"/>
  <c r="M139" i="3"/>
  <c r="L139" i="3"/>
  <c r="N138" i="3"/>
  <c r="M138" i="3"/>
  <c r="L138" i="3"/>
  <c r="N137" i="3"/>
  <c r="M137" i="3"/>
  <c r="L137" i="3"/>
  <c r="N136" i="3"/>
  <c r="M136" i="3"/>
  <c r="L136" i="3"/>
  <c r="N135" i="3"/>
  <c r="M135" i="3"/>
  <c r="L135" i="3"/>
  <c r="N134" i="3"/>
  <c r="M134" i="3"/>
  <c r="L134" i="3"/>
  <c r="N133" i="3"/>
  <c r="M133" i="3"/>
  <c r="L133" i="3"/>
  <c r="N132" i="3"/>
  <c r="M132" i="3"/>
  <c r="L132" i="3"/>
  <c r="N131" i="3"/>
  <c r="M131" i="3"/>
  <c r="L131" i="3"/>
  <c r="N130" i="3"/>
  <c r="M130" i="3"/>
  <c r="L130" i="3"/>
  <c r="N129" i="3"/>
  <c r="M129" i="3"/>
  <c r="L129" i="3"/>
  <c r="N128" i="3"/>
  <c r="M128" i="3"/>
  <c r="L128" i="3"/>
  <c r="N127" i="3"/>
  <c r="M127" i="3"/>
  <c r="L127" i="3"/>
  <c r="N126" i="3"/>
  <c r="M126" i="3"/>
  <c r="L126" i="3"/>
  <c r="N124" i="3"/>
  <c r="M124" i="3"/>
  <c r="L124" i="3"/>
  <c r="N123" i="3"/>
  <c r="M123" i="3"/>
  <c r="L123" i="3"/>
  <c r="N122" i="3"/>
  <c r="M122" i="3"/>
  <c r="L122" i="3"/>
  <c r="N121" i="3"/>
  <c r="M121" i="3"/>
  <c r="L121" i="3"/>
  <c r="N120" i="3"/>
  <c r="M120" i="3"/>
  <c r="L120" i="3"/>
  <c r="N119" i="3"/>
  <c r="M119" i="3"/>
  <c r="L119" i="3"/>
  <c r="N118" i="3"/>
  <c r="M118" i="3"/>
  <c r="L118" i="3"/>
  <c r="N117" i="3"/>
  <c r="M117" i="3"/>
  <c r="L117" i="3"/>
  <c r="N116" i="3"/>
  <c r="M116" i="3"/>
  <c r="L116" i="3"/>
  <c r="N115" i="3"/>
  <c r="M115" i="3"/>
  <c r="L115" i="3"/>
  <c r="N114" i="3"/>
  <c r="M114" i="3"/>
  <c r="L114" i="3"/>
  <c r="N113" i="3"/>
  <c r="M113" i="3"/>
  <c r="L113" i="3"/>
  <c r="N112" i="3"/>
  <c r="M112" i="3"/>
  <c r="L112" i="3"/>
  <c r="N111" i="3"/>
  <c r="M111" i="3"/>
  <c r="L111" i="3"/>
  <c r="N110" i="3"/>
  <c r="M110" i="3"/>
  <c r="L110" i="3"/>
  <c r="N109" i="3"/>
  <c r="M109" i="3"/>
  <c r="L109" i="3"/>
  <c r="N108" i="3"/>
  <c r="M108" i="3"/>
  <c r="L108" i="3"/>
  <c r="N107" i="3"/>
  <c r="M107" i="3"/>
  <c r="L107" i="3"/>
  <c r="N106" i="3"/>
  <c r="M106" i="3"/>
  <c r="L106" i="3"/>
  <c r="N105" i="3"/>
  <c r="M105" i="3"/>
  <c r="L105" i="3"/>
  <c r="N104" i="3"/>
  <c r="M104" i="3"/>
  <c r="L104" i="3"/>
  <c r="N103" i="3"/>
  <c r="M103" i="3"/>
  <c r="L103" i="3"/>
  <c r="N102" i="3"/>
  <c r="M102" i="3"/>
  <c r="L102" i="3"/>
  <c r="N101" i="3"/>
  <c r="M101" i="3"/>
  <c r="L101" i="3"/>
  <c r="N99" i="3"/>
  <c r="M99" i="3"/>
  <c r="L99" i="3"/>
  <c r="N98" i="3"/>
  <c r="M98" i="3"/>
  <c r="L98" i="3"/>
  <c r="N97" i="3"/>
  <c r="M97" i="3"/>
  <c r="L97" i="3"/>
  <c r="N96" i="3"/>
  <c r="M96" i="3"/>
  <c r="L96" i="3"/>
  <c r="N95" i="3"/>
  <c r="M95" i="3"/>
  <c r="L95" i="3"/>
  <c r="N94" i="3"/>
  <c r="M94" i="3"/>
  <c r="L94" i="3"/>
  <c r="N93" i="3"/>
  <c r="M93" i="3"/>
  <c r="L93" i="3"/>
  <c r="N92" i="3"/>
  <c r="M92" i="3"/>
  <c r="L92" i="3"/>
  <c r="N91" i="3"/>
  <c r="M91" i="3"/>
  <c r="L91" i="3"/>
  <c r="N90" i="3"/>
  <c r="M90" i="3"/>
  <c r="L90" i="3"/>
  <c r="N89" i="3"/>
  <c r="M89" i="3"/>
  <c r="L89" i="3"/>
  <c r="N88" i="3"/>
  <c r="M88" i="3"/>
  <c r="L88" i="3"/>
  <c r="N87" i="3"/>
  <c r="M87" i="3"/>
  <c r="L87" i="3"/>
  <c r="N86" i="3"/>
  <c r="M86" i="3"/>
  <c r="L86" i="3"/>
  <c r="N85" i="3"/>
  <c r="M85" i="3"/>
  <c r="L85" i="3"/>
  <c r="N84" i="3"/>
  <c r="M84" i="3"/>
  <c r="L84" i="3"/>
  <c r="N83" i="3"/>
  <c r="M83" i="3"/>
  <c r="L83" i="3"/>
  <c r="N82" i="3"/>
  <c r="M82" i="3"/>
  <c r="L82" i="3"/>
  <c r="N81" i="3"/>
  <c r="M81" i="3"/>
  <c r="L81" i="3"/>
  <c r="N79" i="3"/>
  <c r="M79" i="3"/>
  <c r="L79" i="3"/>
  <c r="N78" i="3"/>
  <c r="M78" i="3"/>
  <c r="L78" i="3"/>
  <c r="N77" i="3"/>
  <c r="M77" i="3"/>
  <c r="L77" i="3"/>
  <c r="N76" i="3"/>
  <c r="M76" i="3"/>
  <c r="L76" i="3"/>
  <c r="N75" i="3"/>
  <c r="M75" i="3"/>
  <c r="L75" i="3"/>
  <c r="N74" i="3"/>
  <c r="M74" i="3"/>
  <c r="L74" i="3"/>
  <c r="N73" i="3"/>
  <c r="M73" i="3"/>
  <c r="L73" i="3"/>
  <c r="N72" i="3"/>
  <c r="M72" i="3"/>
  <c r="L72" i="3"/>
  <c r="N71" i="3"/>
  <c r="M71" i="3"/>
  <c r="L71" i="3"/>
  <c r="N70" i="3"/>
  <c r="M70" i="3"/>
  <c r="L70" i="3"/>
  <c r="N69" i="3"/>
  <c r="M69" i="3"/>
  <c r="L69" i="3"/>
  <c r="N68" i="3"/>
  <c r="M68" i="3"/>
  <c r="L68" i="3"/>
  <c r="N67" i="3"/>
  <c r="M67" i="3"/>
  <c r="L67" i="3"/>
  <c r="N66" i="3"/>
  <c r="M66" i="3"/>
  <c r="L66" i="3"/>
  <c r="N65" i="3"/>
  <c r="M65" i="3"/>
  <c r="L65" i="3"/>
  <c r="N64" i="3"/>
  <c r="M64" i="3"/>
  <c r="L64" i="3"/>
  <c r="N63" i="3"/>
  <c r="M63" i="3"/>
  <c r="L63" i="3"/>
  <c r="N62" i="3"/>
  <c r="M62" i="3"/>
  <c r="L62" i="3"/>
  <c r="N61" i="3"/>
  <c r="M61" i="3"/>
  <c r="L61" i="3"/>
  <c r="N59" i="3"/>
  <c r="M59" i="3"/>
  <c r="L59" i="3"/>
  <c r="N58" i="3"/>
  <c r="M58" i="3"/>
  <c r="L58" i="3"/>
  <c r="N57" i="3"/>
  <c r="M57" i="3"/>
  <c r="L57" i="3"/>
  <c r="N56" i="3"/>
  <c r="M56" i="3"/>
  <c r="L56" i="3"/>
  <c r="N55" i="3"/>
  <c r="M55" i="3"/>
  <c r="L55" i="3"/>
  <c r="N54" i="3"/>
  <c r="M54" i="3"/>
  <c r="L54" i="3"/>
  <c r="N53" i="3"/>
  <c r="M53" i="3"/>
  <c r="L53" i="3"/>
  <c r="N52" i="3"/>
  <c r="M52" i="3"/>
  <c r="L52" i="3"/>
  <c r="N51" i="3"/>
  <c r="M51" i="3"/>
  <c r="L51" i="3"/>
  <c r="N50" i="3"/>
  <c r="M50" i="3"/>
  <c r="L50" i="3"/>
  <c r="N49" i="3"/>
  <c r="M49" i="3"/>
  <c r="L49" i="3"/>
  <c r="N48" i="3"/>
  <c r="M48" i="3"/>
  <c r="L48" i="3"/>
  <c r="N47" i="3"/>
  <c r="M47" i="3"/>
  <c r="L47" i="3"/>
  <c r="N46" i="3"/>
  <c r="M46" i="3"/>
  <c r="L46" i="3"/>
  <c r="N45" i="3"/>
  <c r="M45" i="3"/>
  <c r="L45" i="3"/>
  <c r="N44" i="3"/>
  <c r="M44" i="3"/>
  <c r="L44" i="3"/>
  <c r="N43" i="3"/>
  <c r="M43" i="3"/>
  <c r="L43" i="3"/>
  <c r="N42" i="3"/>
  <c r="M42" i="3"/>
  <c r="L42" i="3"/>
  <c r="N41" i="3"/>
  <c r="M41" i="3"/>
  <c r="L41" i="3"/>
  <c r="N38" i="3"/>
  <c r="M38" i="3"/>
  <c r="L38" i="3"/>
  <c r="N37" i="3"/>
  <c r="M37" i="3"/>
  <c r="L37" i="3"/>
  <c r="N36" i="3"/>
  <c r="M36" i="3"/>
  <c r="L36" i="3"/>
  <c r="N35" i="3"/>
  <c r="M35" i="3"/>
  <c r="L35" i="3"/>
  <c r="N34" i="3"/>
  <c r="M34" i="3"/>
  <c r="L34" i="3"/>
  <c r="N33" i="3"/>
  <c r="M33" i="3"/>
  <c r="L33" i="3"/>
  <c r="N32" i="3"/>
  <c r="M32" i="3"/>
  <c r="L32" i="3"/>
  <c r="N31" i="3"/>
  <c r="M31" i="3"/>
  <c r="L31" i="3"/>
  <c r="N30" i="3"/>
  <c r="M30" i="3"/>
  <c r="L30" i="3"/>
  <c r="N29" i="3"/>
  <c r="M29" i="3"/>
  <c r="L29" i="3"/>
  <c r="N27" i="3"/>
  <c r="M27" i="3"/>
  <c r="L27" i="3"/>
  <c r="N26" i="3"/>
  <c r="M26" i="3"/>
  <c r="L26" i="3"/>
  <c r="N25" i="3"/>
  <c r="M25" i="3"/>
  <c r="L25" i="3"/>
  <c r="N24" i="3"/>
  <c r="M24" i="3"/>
  <c r="L24" i="3"/>
  <c r="N23" i="3"/>
  <c r="M23" i="3"/>
  <c r="L23" i="3"/>
  <c r="N22" i="3"/>
  <c r="M22" i="3"/>
  <c r="L22" i="3"/>
  <c r="N21" i="3"/>
  <c r="M21" i="3"/>
  <c r="L21" i="3"/>
  <c r="N20" i="3"/>
  <c r="M20" i="3"/>
  <c r="L20" i="3"/>
  <c r="N19" i="3"/>
  <c r="M19" i="3"/>
  <c r="L19" i="3"/>
  <c r="N18" i="3"/>
  <c r="M18" i="3"/>
  <c r="L18" i="3"/>
  <c r="N17" i="3"/>
  <c r="M17" i="3"/>
  <c r="L17" i="3"/>
  <c r="N16" i="3"/>
  <c r="M16" i="3"/>
  <c r="L16" i="3"/>
  <c r="N15" i="3"/>
  <c r="M15" i="3"/>
  <c r="L15" i="3"/>
  <c r="N14" i="3"/>
  <c r="M14" i="3"/>
  <c r="L14" i="3"/>
  <c r="N13" i="3"/>
  <c r="M13" i="3"/>
  <c r="L13" i="3"/>
  <c r="N12" i="3"/>
  <c r="M12" i="3"/>
  <c r="L12" i="3"/>
  <c r="N11" i="3"/>
  <c r="M11" i="3"/>
  <c r="L11" i="3"/>
  <c r="N10" i="3"/>
  <c r="M10" i="3"/>
  <c r="L10" i="3"/>
  <c r="N9" i="3"/>
  <c r="M9" i="3"/>
  <c r="L9" i="3"/>
  <c r="N8" i="3"/>
  <c r="M8" i="3"/>
  <c r="L8" i="3"/>
  <c r="N7" i="3"/>
  <c r="M7" i="3"/>
  <c r="L7" i="3"/>
  <c r="N6" i="3"/>
  <c r="M6" i="3"/>
  <c r="L6" i="3"/>
  <c r="N5" i="3"/>
  <c r="M5" i="3"/>
  <c r="L5" i="3"/>
  <c r="K329" i="3"/>
  <c r="H329" i="3"/>
  <c r="G329" i="3"/>
  <c r="F329" i="3"/>
  <c r="Q329" i="3" l="1"/>
  <c r="O329" i="3"/>
  <c r="P329" i="3"/>
  <c r="N329" i="3"/>
  <c r="L329" i="3"/>
  <c r="M329" i="3"/>
</calcChain>
</file>

<file path=xl/sharedStrings.xml><?xml version="1.0" encoding="utf-8"?>
<sst xmlns="http://schemas.openxmlformats.org/spreadsheetml/2006/main" count="861" uniqueCount="241">
  <si>
    <t>LOTE 1: PLANTA ELECTRICA UPS POWEST EA9930</t>
  </si>
  <si>
    <t>ITEM</t>
  </si>
  <si>
    <t>DESCRIPCIÓN</t>
  </si>
  <si>
    <t>CANT</t>
  </si>
  <si>
    <t>VALOR ANTES DE IVA</t>
  </si>
  <si>
    <t>IVA 19%</t>
  </si>
  <si>
    <t>TOTAL</t>
  </si>
  <si>
    <t>LAVADO GENERAL DEL MOTOR</t>
  </si>
  <si>
    <t>UND</t>
  </si>
  <si>
    <t>CAMBIO DE 06 MANGUERAS DE SISTEMA DE ENFRIAMIENTO DE ACUERDO A ESPECFICACIONES TECNICAS MANUAL TECNICO, INCLUYEN ABRAZADERAS METALICAS.</t>
  </si>
  <si>
    <t>MANTENIMIENTO A BOMBA DE INYECCIÓN E INYECTORES, INCLUYE REPUESTOS A NECESIDAD PARA LA PUESTA EN SERVICIO</t>
  </si>
  <si>
    <t>Gl</t>
  </si>
  <si>
    <t>VERIFICACIÓN EN BANCO DE PRUEBA Y MANTENIMIENTO DEL CARRO BOMBA E INYECTORES, INCLUYE AJUSTE, CORRECCIÓN DE FUGAS Y SELLANTES A NECESIDAD</t>
  </si>
  <si>
    <t>MANTENIMIENTO DE BOMBA DE ACEITE, CONSISTENTE EN DESMONTE, CAMBIO DE RODAMIENTOS, ORINGS Y EMPAQUETADURA.</t>
  </si>
  <si>
    <t>MANTENIMIENTO DEL TURBO, PUESTA EN SERVICIO, INCLUYE SUMINISTRO E INSTALACIÓN REPUESTOS A NECESIDAD PARA LA PUESTA EN SERVICIO</t>
  </si>
  <si>
    <t>CAMBIO Y APLICACIÓN DE ADITIVO PARA EL RADIADOR</t>
  </si>
  <si>
    <t>CAMBIO DE 03 CORREAS DE TRANSMISIÓN 9465 Xl DE ALTA CAPACIDAD</t>
  </si>
  <si>
    <t>GI</t>
  </si>
  <si>
    <t>MANTENIMIENTO ENFRIADOR DE ACEITE, COMSISTENTE EN DESMONTE, LIMPIEZA DE SERPENTIN, CAMBIO DE EMPAQUETADURA.</t>
  </si>
  <si>
    <t>U</t>
  </si>
  <si>
    <t>CAMBIO Y APLICACIÓN DE ACEITE PARA MOTOR ACUERDO LA CAPACIDAD REQUERIDA</t>
  </si>
  <si>
    <t>MANTENIMIENTO DEL SISTEMA DE ENFRIAMIENTO CONSISTENTE EN CAMBIO O REPARACION DE BOMBA DE AGUA, CAMBIO DE TERMOSTATO, SONDAJE DE RADIADOR Y MANTIMINETO GENERAL.</t>
  </si>
  <si>
    <t>CAMBIO E INSTALACIÓN DE ELEMENTO FILTRO DE AIRE ACUERDO LA MARCA Y ESPECIFICACIÓN REQUERIDA</t>
  </si>
  <si>
    <t>CAMBIO E INSTALCACIÓN DE ELEMENTO FILTRO DE ACEITE ACUERDO LA REFERENCIA REQUERIDA PARA ESTE GENERADOR</t>
  </si>
  <si>
    <t>CAMBIO E INSTALACIÓN DE ELEMENTO FILTRO DE COMBUSTIBLE</t>
  </si>
  <si>
    <t>PINTURA GENERAL PLANTA ELECTRICA CON PINTURA EPOXICA DE ALTA TEMPERATURA</t>
  </si>
  <si>
    <t>$                      -</t>
  </si>
  <si>
    <t>CAMBIO DE 10 METROS DE CABLE UNIFILAR 50mm2 PARA BATERÍAS</t>
  </si>
  <si>
    <t>PRUEBA DE AISLAMIENTO ELECTRICO GENERADOR</t>
  </si>
  <si>
    <t>MANTENIMIENTO PREVENTIVO CORRECTIVO MOTOR DE ARRANQUE</t>
  </si>
  <si>
    <t>VERIFICACION DE FUNCIONAMIENTO DE REGULADOR AUTOMATICO DE VOLTAJE, AJUSTE DE VOLTAJE Y REVISION CONEXIONES ELECTRICAS</t>
  </si>
  <si>
    <t>MANTENIMIENTO PREVENTIVO Y/O CORRECTIVO DEL ALTERNADOR DE 24VDC, MEDIANTE ACTIVIDADES DE INSPECCIÓN, LIMPIEZA, AJUSTE, DIAGNÓSTICO Y VERIFICACIÓN OPERATIVA, CON EL FIN DE GARANTIZAR LA CORRECTA GENERACIÓN DE VOLTAJE, ESTABILIDAD DEL SISTEMA ELÉCTRICO Y ADECUADO FUNCIONAMIENTO DEL SISTEMA DE CARGA, ESTO INCLUYE INTERVENCIÓN DE LOS COMPONENTES ELÉCTRICOS Y MECÁNICOS DEL ALTERNADOR, INCLUYENDO REVISIÓN Y LIMPIEZA DE ESCOBILLAS, PORTA ESCOBILLAS, ANILLOS ROZANTES O COLECTOR, BOBINADOS DEL ROTOR Y ESTATOR, DIODOS RECTIFICADORES, REGULADOR DE VOLTAJE, RODAMIENTOS, SISTEMA DE VENTILACIÓN, POLEAS, CORREAS Y CONEXIONES ELÉCTRICAS, ASÍ COMO LA VERIFICACIÓN DEL ESTADO DEL AISLAMIENTO Y CONTINUIDAD ELÉCTRICA.</t>
  </si>
  <si>
    <t>CAMBIO DE EMPAQUE DE TAPA VÁLVULAS</t>
  </si>
  <si>
    <t>CAMBIO DE BATERIAS 1100MP</t>
  </si>
  <si>
    <r>
      <rPr>
        <b/>
        <sz val="8"/>
        <rFont val="Arial"/>
        <family val="2"/>
      </rPr>
      <t>UNIDAD DE
MEDIDA</t>
    </r>
  </si>
  <si>
    <r>
      <rPr>
        <sz val="8"/>
        <rFont val="Arial"/>
        <family val="2"/>
      </rPr>
      <t>MANTEMIENETO PREVENTIVO CORRECTIVO DE GENERATRIZ CONSISTENTE EN: LIMPIEZA DE POLVO Y SUCIEDAD, VERIFICACIÓN DE AISLAMIENTO, MEDICIÓN DE RESISTENCIA, REVISIÓN DE SOBRECALENTAMIENTO O
DETERIORO DE ESTATOR, LIMPIEZA INTERNA Y EXTERNA DEL ALTERNADOR, VERIFICACIÓN DE TEMPERATURA DE OPERACIÓN, MEDICIÓN DE VOLTAJE Y FRECUENCIA, MEDICIÓN DE RESISTENCIA DE AISLAMIENTO, PRUEBA DE VIBRACIONES. REVISIÓN DE ALINEACIÓN CON EL MOTOR,
AJUSTE DE CONEXIONES ELÉCTRICAS, PRUEBA DE GENERACIÓN BAJO CARGA.</t>
    </r>
  </si>
  <si>
    <t>INNOVACION Y SERVICIO DLH S.A.S</t>
  </si>
  <si>
    <t>UPS POWEST EA9930</t>
  </si>
  <si>
    <t>UNID</t>
  </si>
  <si>
    <t>CANT.</t>
  </si>
  <si>
    <t>UNIDAD</t>
  </si>
  <si>
    <t>CANTIDAD</t>
  </si>
  <si>
    <t>MANTENIMIENTO CORRECTIVO A TODO COSTO PARA A/A TIPO PISO TECHO 03 TR CONSISTENTE EN:</t>
  </si>
  <si>
    <t>MANTENIMIENTO CORRECTIVO A TODO COSTO PARA A/A CENTRAL 05 TIPO PAQUETE CONSISTENTE EN:</t>
  </si>
  <si>
    <t>LOTE 2: MANTENIMIENTO PREVENTIVO AIRES  ACONDICIONADOS A TODO COSTO CONSISTENTE EN:</t>
  </si>
  <si>
    <r>
      <rPr>
        <sz val="8"/>
        <rFont val="Arial"/>
        <family val="2"/>
      </rPr>
      <t>INSPECCIÓN VISUAL DE CONDUCTORES, TERMINALES,
VENTILADORES Y BREACKERS PARA ASEGURAR SU BUEN ESTADO FÍSICO / MECÁNICO</t>
    </r>
  </si>
  <si>
    <r>
      <rPr>
        <sz val="8"/>
        <rFont val="Arial"/>
        <family val="2"/>
      </rPr>
      <t>COMPROBACIÓN DE LA ESTABILIDAD Y ESTADO DE
CARGA DE LAS BATERÍAS, INCLUYENDO UNA PRUEBA FUNCIONAL MEDIANTE CORTE DEL SUMINISTRO ELÉCTRICO (PREVIO AVISO A LOS USUARIOS DEL CLIENTE DE APLICACIONES), TAMBIÉN SE DETERMINARÁ EL ESTADO DE CADA UNA DE LAS BATERÍAS Y SU VIDA ÚTIL.</t>
    </r>
  </si>
  <si>
    <r>
      <rPr>
        <sz val="8"/>
        <rFont val="Arial"/>
        <family val="2"/>
      </rPr>
      <t>INSPECCIÓN VISUAL EXTERNA, COMPROBACIÓN DE
TODAS LAS CONEXIONES, ALIMENTACIÓN DE LAS UPS, INTERNA Y EXTERNA ANALIZANDO CONTACTOS INCORRECTOS QUE PUEDAN CAUSAR CORTOCIRCUITOS, CALENTAMIENTOS, DESCONEXIONES, ETC. UTILIZAR SI ES NECESARIO UN LIMPIADOR DE CONTACTOS PARA GARANTIZAR LA CORRECTA CONEXIÓN.</t>
    </r>
  </si>
  <si>
    <r>
      <rPr>
        <sz val="8"/>
        <rFont val="Arial"/>
        <family val="2"/>
      </rPr>
      <t>REVISIÓN DE TODAS LAS CONEXIONES TANTO
INTERNAS COMO EXTERNAS DEL SISTEMA UPS.</t>
    </r>
  </si>
  <si>
    <r>
      <rPr>
        <sz val="8"/>
        <rFont val="Arial"/>
        <family val="2"/>
      </rPr>
      <t>COMPROBACIÓN VISUAL DE TODOS LOS INDICADORES DE LA UPS, TANTO ÓPTICOS COMO ACÚSTICOS (LEDS Y
ALARMAS).</t>
    </r>
  </si>
  <si>
    <r>
      <rPr>
        <sz val="8"/>
        <rFont val="Arial"/>
        <family val="2"/>
      </rPr>
      <t>CAMBIO DE BATERÍA SECA 12V/9AH SECA SELLADA
LIBRE DE MANTENIMIENTO</t>
    </r>
  </si>
  <si>
    <r>
      <rPr>
        <sz val="8"/>
        <rFont val="Arial"/>
        <family val="2"/>
      </rPr>
      <t>COMPROBACIÓN CALIBRACIÓN DE VALORES ELÉCTRICOS, SI ES NECESARIO MEDIANTE EQUIPOS DE
MEDIDA EXTERNA (MILÍMETRO, ANALIZADOR)</t>
    </r>
  </si>
  <si>
    <r>
      <rPr>
        <sz val="8"/>
        <rFont val="Arial"/>
        <family val="2"/>
      </rPr>
      <t>PRUEBAS DE OPERACIÓN DE PANEL FRONTAL DE
INDICADOR DE ESTADO Y ALARMAS, FUNCIONAMIENTO EN MODO DE INVERSOR, FUNCIONAMIENTO DEL BYPASS, OPERACIÓN EN BATERÍAS, ETC., QUE GARANTICEN AL USUARIO TOTAL DISPONIBILIDAD DEL EQUIPO SIEMPRE CON LA PREVIA AUTORIZACIÓN DEL CLIENTE.</t>
    </r>
  </si>
  <si>
    <r>
      <rPr>
        <sz val="8"/>
        <rFont val="Arial"/>
        <family val="2"/>
      </rPr>
      <t>RETIRO Y ASEO DE LOS FILTROS DE AIRE, PARA LOS
EQUIPOS QUE LO REQUIERAN</t>
    </r>
  </si>
  <si>
    <r>
      <rPr>
        <sz val="8"/>
        <rFont val="Arial"/>
        <family val="2"/>
      </rPr>
      <t>LIMPIEZA GENERAL PARA RETIRAR EL POLVO Y
SUCIEDAD DE LA UPS</t>
    </r>
  </si>
  <si>
    <r>
      <rPr>
        <b/>
        <sz val="8"/>
        <rFont val="Arial"/>
        <family val="2"/>
      </rPr>
      <t>MANTENIMIENTO CORRECTIVO A TODO COSTO PARA
A/A TIPO MINI SPLIT 12000 CONSISTENTE EN:</t>
    </r>
  </si>
  <si>
    <r>
      <rPr>
        <b/>
        <sz val="8"/>
        <rFont val="Arial"/>
        <family val="2"/>
      </rPr>
      <t>MANTENIMIENTO CORRECTIVO A TODO COSTO PARA
A/A TIPO MINI SPLIT 18000 CONSISTENTE EN:</t>
    </r>
  </si>
  <si>
    <r>
      <rPr>
        <b/>
        <sz val="8"/>
        <rFont val="Arial"/>
        <family val="2"/>
      </rPr>
      <t>MANTENIMIENTO CORRECTIVO A TODO COSTO PARA
A/A TIPO MINI SPLIT 24000 CONSISTENTE EN:</t>
    </r>
  </si>
  <si>
    <r>
      <rPr>
        <b/>
        <sz val="8"/>
        <rFont val="Arial"/>
        <family val="2"/>
      </rPr>
      <t>MANTENIMIENTO CORRECTIVO A TODO COSTO PARA
A/A TIPO MINI SPLIT 36000 CONSISTENTE EN:</t>
    </r>
  </si>
  <si>
    <r>
      <rPr>
        <b/>
        <sz val="8"/>
        <rFont val="Arial"/>
        <family val="2"/>
      </rPr>
      <t>MANTENIMIENTO CORRECTIVO A TODO COSTO PARA
A/A CENTRAL 05 TR CONSISTENTE EN:</t>
    </r>
  </si>
  <si>
    <t>VERIFICACIÓN Y/O REVISIÓN FUNCIONAMIENTO DEL EQUIPO, DESCRIPCIÓN DE LA FALLA Y DIAGNÓSTICO DEL MISMO</t>
  </si>
  <si>
    <t>CAMBIO DE UNIDAD SELLADA DE 12000 BTU, INCLUYE LIMPIEZA DEL SISTEMA INTERNO DE TUBERÍAS, Y RECARGUE DEL SISTEMA.</t>
  </si>
  <si>
    <t>CAMBIO UNIDAD CONDENSADORA R-410A- 12000 BTU 220V</t>
  </si>
  <si>
    <t>CAMBIO FANCOIL 220 V 12000 BTU R-410A, INCLUYE CONTROL
REMOTO</t>
  </si>
  <si>
    <t>CAMBIO DE BASES PARA CONDENSADORA TIPO MINI SPLIT
12000 BTU</t>
  </si>
  <si>
    <t>REPARACIÓN, BÚSQUEDA Y CORRECCIÓN FUGAS DE REFRIGERANTE. Y CARGUE DEL EQUIPO CON REFRIGERANTE (R22 R 410</t>
  </si>
  <si>
    <t>CAMBIO DE MOTOR ELÉCTRICO DE CONDENSADORA.</t>
  </si>
  <si>
    <t>CAMBIO DE MOTOR ELÉCTRICO DE EVAPORADORA.</t>
  </si>
  <si>
    <t>CAMBIO DE 1 TIRA DE AISLANTE RUBATEX DE 1/4”</t>
  </si>
  <si>
    <t>CAMBIO DE 1 TIRA DE AISLANTE RUBATEX DE 1/2”</t>
  </si>
  <si>
    <t>CAMBIO DE ASPA DE CONDENSADORA.</t>
  </si>
  <si>
    <t>CAMBIO DE KIT DE TUBERÍA AISLADA</t>
  </si>
  <si>
    <t>CAMBIO DE BLOWER DE EVAPORADORA.</t>
  </si>
  <si>
    <t>CAMBIO DE CAPACITOR DE MARCHA COMPRESOR.</t>
  </si>
  <si>
    <t>CAMBIO DE PROTECTOR TÉRMICO COMPRESOR.</t>
  </si>
  <si>
    <t>CAMBIO DE CAPACITOR DE VENTILADOR EVAPORADOR</t>
  </si>
  <si>
    <t>CAMBIO DE SENSOR DE TEMPERATURA Y AMBIENTE.</t>
  </si>
  <si>
    <t>SUMINISTRO E INSTALACIÓN CABLEADO SISTEMA DE CONTROL
INCLUYE TERMINALES Y AISLANTE TÉRMICO TIPO TERMO ENCOGIBLE.</t>
  </si>
  <si>
    <t>CAMBIO BOMBA DE CONDENSADO.</t>
  </si>
  <si>
    <t>CAMBIO DE UNIDAD SELLADA DE 18000 BTU, INCLUYE LIMPIEZA DEL SISTEMA INTERNO DE TUBERÍAS, Y RECARGUE DEL SISTEMA.</t>
  </si>
  <si>
    <t>CAMBIO UNIDAD CONDENSADORA R-410A- 18000 BTU 220V</t>
  </si>
  <si>
    <t>CAMBIO FANCOIL 220 V 18000 BTU R-410A, INCLUYE CONTROL
REMOTO</t>
  </si>
  <si>
    <t>CAMBIO DE BASES PARA CONDENSADORA TIPO MINI SPLIT
18000 BTU</t>
  </si>
  <si>
    <t>SUMINISTRO E INSTALACIÓN CABLEADO SISTEMA DE CONTROL INCLUYE TERMINALES Y AISLANTE TÉRMICO TIPO TERMO
ENCOGIBLE.</t>
  </si>
  <si>
    <t>CAMBIO BOMBA DE CONDENSADO</t>
  </si>
  <si>
    <t>CAMBIO DE UNIDAD SELLADA DE 24000 BTU, INCLUYE LIMPIEZA DEL SISTEMA INTERNO DE TUBERÍAS, Y RECARGUE DEL SISTEMA.</t>
  </si>
  <si>
    <t>CAMBIO UNIDAD CONDENSADORA R-410A- 24000 BTU 220V</t>
  </si>
  <si>
    <t>CAMBIO FANCOIL 220 V 24000 BTU R-410A, INCLUYE CONTROL
REMOTO</t>
  </si>
  <si>
    <t>CAMBIO DE BASES PARA CONDENSADORA TIPO MINI SPLIT
24000 BTU</t>
  </si>
  <si>
    <t>REPARACIÓN, BÚSQUEDA Y CORRECCIÓN FUGAS DE REFRIGERANTE. Y CARGUE DEL EQUIPO CON REFRIGERANTE R410A).</t>
  </si>
  <si>
    <t>CAMBIO DE 1 TIRA DE AISLANTE RUBATEX DE 3/8”</t>
  </si>
  <si>
    <t>CAMBIO DE 1 TIRA DE AISLANTE RUBATEX DE 5/8”</t>
  </si>
  <si>
    <t>CAMBIO DE KIT DE TUBERÍA AISLADA 3/8” X 5/8”</t>
  </si>
  <si>
    <t>CAMBIO BOMBA DE CONDENSADOR</t>
  </si>
  <si>
    <t>REVISIÓN FUNCIONAMIENTO DEL EQUIPO, DESCRIPCIÓN DE LA
FALLA Y DIAGNÓSTICO DEL MISMO.</t>
  </si>
  <si>
    <t>CAMBIO DE CONDENSADORA MONOFÁSICA, R-410A, 220 VOL- 60 HZ, EFICIENCIA 10, INCLUYE LIMPIEZA DEL SISTEMA, CAMBIO DE FILTRO SECADOR Y RECARGUE DEL SISTEMA CON REFRIGERANTE.</t>
  </si>
  <si>
    <t>CAMBIO MANEJADOR DE AIRE CENTRAL 220V 01 PH - R 410A,
DE ALTA EFICIENCIA</t>
  </si>
  <si>
    <t>CAMBIO DE UNIDAD SELLADA 03 TR INCLUYE LIMPIEZA DEL SISTEMA, CAMBIO DE FILTRO SECADOR Y RECARGUE DEL SISTEMA
CON REFRIGERANTE</t>
  </si>
  <si>
    <t>CAMBIO DE FILTRO SECADOR.</t>
  </si>
  <si>
    <t>REPARACIÓN, BÚSQUEDA Y CORRECCIÓN FUGAS DE REFRIGERANTE. Y CARGUE DEL EQUIPO CON 10 LBS REFRIGERANTE R410A.</t>
  </si>
  <si>
    <t>CAMBIO DE MOTOR VENTILADOR ELÉCTRICO DE CONDENSADORA.</t>
  </si>
  <si>
    <t>CAMBIO DE MOTOR VENTILADOR ELÉCTRICO DE EVAPORADORA</t>
  </si>
  <si>
    <t>CAMBIO DE FILTROS PARA POLVO.</t>
  </si>
  <si>
    <t>CAMBIO DE TRANSFORMADOR DE 24 VOLTIOS.</t>
  </si>
  <si>
    <t>CAMBIO DEL TEMPORIZADOR ON DE LINE DE 0 A 8 MIN.</t>
  </si>
  <si>
    <t>CAMBIO DE CAPACITOR DE VENTILADOR CONDENSADORA.</t>
  </si>
  <si>
    <t>CAMBIO DE PRESOSTATO DE ALTA PRESIÓN.</t>
  </si>
  <si>
    <t>CAMBIO DE PRESOSTATO DE BAJA PRESIÓN.</t>
  </si>
  <si>
    <t>CAMBIO DE CONTACTOR ELÉCTRICO.</t>
  </si>
  <si>
    <t>CAMBIO DE 1 TIRA DE AISLANTE RUBATEX DE 1/2”.</t>
  </si>
  <si>
    <t>CAMBIO DE 1 TIRA DE AISLANTE RUBATEX DE 5/8”.</t>
  </si>
  <si>
    <t>CAMBIO, Y/O REMPLAZO DE 1 METRO LINEAL DE TUBERÍA COBRE
RÍGIDA DE1/2"</t>
  </si>
  <si>
    <t>CAMBIO, Y/O REMPLAZO DE 1 METRO LINEAL DE TUBERIA COBRE
RÍGIDA DE 1/2"</t>
  </si>
  <si>
    <t>SUMINISTRO E INSTALACIÓN DE TERMOSTATO DE AMBIENTE
DIGITAL 24 VOL</t>
  </si>
  <si>
    <t>CAMBIO MANEJADOR DE AIRE CENTRAL 220V 01 PH- R 410A, DE
ALTA EFICIENCIA</t>
  </si>
  <si>
    <t>CAMBIO DE UNIDAD SELLADA 05 TR INCLUYE LIMPIEZA DEL SISTEMA, CAMBIO DE FILTRO SECADOR Y RECARGUE DEL SISTEMA
CON REFRIGERANTE.</t>
  </si>
  <si>
    <t>CAMBIO DE 15 METROS DE AISLAMIENTO TÉRMICO CON LÁMINA
AISLANTE</t>
  </si>
  <si>
    <t>CAMBIO DE MOTOR VENTILADOR ELÉCTRICO DE EVAPORADORA.</t>
  </si>
  <si>
    <t>CAMBIO DE BREAKERMATIC</t>
  </si>
  <si>
    <t>CAMBIO DE CAPACITOR DE VENTILADOR EVAPORADOR.</t>
  </si>
  <si>
    <t>CAMBIO DE CAPACITOR DE VENTILADOR CONDENSADOR.</t>
  </si>
  <si>
    <t>CAMBIO DE 1 TIRA DE AISLANTE RUBATEX DE 3/4”.</t>
  </si>
  <si>
    <t>CAMBIO DE 1 TIRA DE AISLANTE RUBATEX DE 3/8”.</t>
  </si>
  <si>
    <t>CAMBIO DE 1 TIRA DE AISLANTE RUBATEX DE 7/8”.</t>
  </si>
  <si>
    <t>SUMINISTRO E INSTALACIÓN DE TERMOSTATO DE AMBIENTE
DIGITAL 24 VOL.</t>
  </si>
  <si>
    <t>CAMBIO, REPARACIÓN Y/O REMPLAZO DE 1 METRO LINEAL DE DUCTO AIRE SUMINISTRO Y RETORNO EN LÁMINAS DE PORON.</t>
  </si>
  <si>
    <t>CAMBIO, Y/O REMPLAZO DE 1 METRO LINEAL DE TUBERIA COBRE
RÍGIDA 3/4”</t>
  </si>
  <si>
    <t>CAMBIO, Y/O REMPLAZO DE 1 METRO LINEAL DE TUBERIA COBRE
RÍGIDA 3/8”</t>
  </si>
  <si>
    <t>CAMBIO, Y/O REMPLAZO DE 1 METRO LINEAL DE TUBERIA COBRE
RIGIDA7/8”</t>
  </si>
  <si>
    <t>CAMBIO Y/O REMPLAZO DE BASES EN METAL PARA
MANEJADORA, TUBERÍAS, Y RECARGUE DEL SISTEMA.</t>
  </si>
  <si>
    <t>CAMBIO DE KIT DE TUBERIA AISLADA 3/8” X 5/8”</t>
  </si>
  <si>
    <t>CAMBIO DE RELÉ VENTILADOR ELECTROMECÁNICO DE 24 VOLTIOS
18 AMP</t>
  </si>
  <si>
    <t>CAMBIO MANEJADOR DE AIRE CENTRAL 220V 01 HP - R 410A,
DE ALTA EFICIENCIA</t>
  </si>
  <si>
    <t>CAMBIO, Y/O REMPLAZO DE 1 METRO LINEAL DE TUBERIA COBRE
RÍGIDA 1/2"</t>
  </si>
  <si>
    <t>CAMBIO, Y/O REMPLAZO DE 1 METRO LINEAL DE TUBERIA COBRE
RÍGIDA 5/8"</t>
  </si>
  <si>
    <t>VERIFICACIÓN Y/O REVISIÓN FUNCIONAMIENTO DEL EQUIPO, DESCRIPCIÓN DE LA FALLA Y DIAGNÓSTICO DEL MISMO.</t>
  </si>
  <si>
    <t>CAMBIO DE UNIDAD SELLADA DE 36000 BTU, INCLUYE LIMPIEZA DEL SISTEMA INTERNO DE TUBERÍAS, Y RECARGUE DEL SISTEMA.</t>
  </si>
  <si>
    <t>CAMBIO UNIDAD CONDENSADORA R-410A- 36000 BTU 220V</t>
  </si>
  <si>
    <t>CAMBIO FANCOIL 220 V 36000 BTU R-410A, INCLUYE CONTROL
REMOTO</t>
  </si>
  <si>
    <t>CAMBIO DE BASES PARA CONDENSADORA TIPO MINI SPLIT
36000 BTU</t>
  </si>
  <si>
    <t>CAMBIO DE CONDENSADORA MONOFÁSICA, R-410A, 220 VOL-
60 HZ, EFICIENCIA 10, INCLUYE LIMPIEZA DEL SISTEMA, CAMBIO DE FILTRO SECADOR Y RECARGUE DEL SISTEMA CON REFRIGERANTE.</t>
  </si>
  <si>
    <t>CAMBIO MANEJADOR DE AIRE CENTRAL 220V 01 PH- R 410A,
DE ALTA EFICIENCIA.</t>
  </si>
  <si>
    <t>REPARACIÓN, BÚSQUEDA Y CORRECCIÓN FUGAS DE
REFRIGERANTE. Y CARGUE DEL EQUIPO CON 10 LBS REFRIGERANTE R410A.</t>
  </si>
  <si>
    <t>CAMBIO DE BRAKERMATIC</t>
  </si>
  <si>
    <t>CAMBIO DE CHUMACERA MOTOR FANCOIL VPE-216 AH</t>
  </si>
  <si>
    <t>FILTRO MODELO PSH4HF0044 SIZE 24X24X12 FILTRO HEPA</t>
  </si>
  <si>
    <t>FILTRO MODELO PMGAP 0005 SIZE 24X24X04 FILTRO HEPA</t>
  </si>
  <si>
    <t>CAMBIO, Y/O REMPLAZO DE 1 METRO LINEAL DE TUBERIA
COBRE RIGIDA ½”</t>
  </si>
  <si>
    <t>CAMBIO, Y/O REMPLAZO DE 1 METRO LINEAL DE TUBERIA
COBRE RIGIDA DE 3/4"</t>
  </si>
  <si>
    <t>CAMBIO, Y/O REMPLAZO DE 1 METRO LINEAL DE TUBERIA
COBRE RIGIDA 3/8"</t>
  </si>
  <si>
    <t>CAMBIO, Y/O REMPLAZO DE 1 METRO LINEAL DE TUBERIA
COBRE RIGIDA 7/8"</t>
  </si>
  <si>
    <t>CAMBIO Y/O REMPLAZO DE BASES EN METAL PARA
MANEJADORA</t>
  </si>
  <si>
    <t>LOTE 3 COMPRESORES ODONTOLOGICOS DEL SERVICIO DE SALUD ORAL DEL DMBAQ.</t>
  </si>
  <si>
    <t>ÍTEM 1</t>
  </si>
  <si>
    <t>ÍTEM 2</t>
  </si>
  <si>
    <t>LOTE 4: SERVICIO DE MANTENIMIENTO REFRIGERADOR PARA VACUNAS TCW 3000 AC- CONGELADOR BIOMÉDICO HAIER DW-40L92-REFRIGERADOR FARMACEUTICO HYC-260</t>
  </si>
  <si>
    <t>ITEM 1</t>
  </si>
  <si>
    <t>ITEM 2</t>
  </si>
  <si>
    <t>CONGELADOR BIOMÉDICO HAIER DW-40L92</t>
  </si>
  <si>
    <t>ITEM 3</t>
  </si>
  <si>
    <t>REFRIGERADOR FARMACEUTICO HYC-260</t>
  </si>
  <si>
    <r>
      <rPr>
        <b/>
        <sz val="8"/>
        <rFont val="Arial"/>
        <family val="2"/>
      </rPr>
      <t>COMPRESORES DE AIRE MARCA SCHULZ CSV-15 DE 3HP/250 LITROS. MANTENIMIENTO PREVENTIVO Y
CORRECTIVO A 01 COMPRESOR A TODO COSTO.</t>
    </r>
  </si>
  <si>
    <t>DESMONTE DEL EQUIPO EN EL SITIO DONDE SE ENCUENTRE
DMBAQ</t>
  </si>
  <si>
    <t>DESMONTE Y MONTAJE DE LOS MOTORES ELÉCTRICOS
MANTENIMIENTO GENERAL CONSISTENTE EN LIMPIEZA DEL EMBOBINADO CON SOLVENTE DIELÉCTRICO MEDICIÓN DE AISLAMIENTO DEL MOTOR LO CUAL PERMITIRÁ ESTABLECER MEDIANTE REPORTE ESCRITO SI SE REQUIERE REBOBINADO DEL ESTATOR</t>
  </si>
  <si>
    <t>BARNIZADO DEL MOTOR, HORNEADO</t>
  </si>
  <si>
    <t>REBOBINADO DEL ESTATOR</t>
  </si>
  <si>
    <t>VERIFICACIÓN ROTOR FIN CAMBIAR EN CASO QUE PRESENTE DESGASTE DE MATERIAL, FISURAS, DEFORMIDADES</t>
  </si>
  <si>
    <t>RECTIFICACIÓN EJE, ENCAMISADO EN CASO DE REQUERIRSE</t>
  </si>
  <si>
    <t>CAMBIO DE RODAMIENTOS DEL MOTOR</t>
  </si>
  <si>
    <t>CAMBIO DE CORREA DISTRIBUCIÓN</t>
  </si>
  <si>
    <t>CAMBIO DE CAPACITORES DE ARRANQUE</t>
  </si>
  <si>
    <t>CAMBIO DE ANILLOS PISTONES</t>
  </si>
  <si>
    <t>CAMBIO DE RODAMIENTOS DE LAS BIELAS</t>
  </si>
  <si>
    <t>CAMBIO FILTROS DE AIRE</t>
  </si>
  <si>
    <t>CAMBIO DE CILINDRO CUANDO ESTE NO SE ENCUENTRE EN LAS
MEDIDAS ESTÁNDAR</t>
  </si>
  <si>
    <t>CAMBIO DE BIELAS</t>
  </si>
  <si>
    <t>CAMBIO DE PISTONES</t>
  </si>
  <si>
    <t>CAMBIO DE PLATO DE VÁLVULAS</t>
  </si>
  <si>
    <t>CAMBIO DE VÁLVULAS</t>
  </si>
  <si>
    <t>CAMBIO DE PRESOSTATO</t>
  </si>
  <si>
    <t>CAMBIO TUBERÍAS (COBRE) DE LLENADO INCLUYE RACORES</t>
  </si>
  <si>
    <t>CAMBIO VÁLVULA CHEQUE</t>
  </si>
  <si>
    <t>CAMBIO DE REGULADOR DE PRESIÓN</t>
  </si>
  <si>
    <t>CAMBIO MANÓMETRO DE PRESIÓN (0-180 PSI), CON
CERTIFICADO DE CALIBRACIÓN</t>
  </si>
  <si>
    <t>CAMBIO DE VÁLVULA DE DRENAJE.</t>
  </si>
  <si>
    <t>CAMBIO DE BORNERAS DE CONEXIÓN, INCLUYENDO CAJA DE PROTECCIÓN PLÁSTICA Y CABLE DE ALIMENTACIÓN PRINCIPAL 1.5
METROS CALIBRE 10X3.</t>
  </si>
  <si>
    <t>APLICACIÓN DEL ESQUEMA COMPLETO DE PINTURA
ANTICORROSIVA Y DE ACABADO COLOR ORIGINAL</t>
  </si>
  <si>
    <t>INSTALACIÓN 1.5 METROS DE MANGUERA 3/8” PARA DRENAJE
DE TANQUE CON VÁLVULA DE DRENAJE.</t>
  </si>
  <si>
    <t>INSTALACIÓN, MONTAJE Y PRUEBA DEL EQUIPO EN EL SITIO QUE
FUE DESMONTADO</t>
  </si>
  <si>
    <t>CAMBIO DE LA ABSORCIÓN DE VIBRACIÓN (TOPES CILÍNDRICOS DE CAUCHO CON ROSCA MACHO EN ACERO INOXIDABLE).</t>
  </si>
  <si>
    <t>CAMBIO DE LOS SOPORTES QUE SUJETAN Y AÍSLAN LA VIBRACIÓN, ENTRE COMPRESOR Y TANQUE DE ALMACENAMIENTO DE AIRE (AMORTIGUADORES DE CAUCHO) CON ROSCA MACHO A LOS DOS EXTREMOS EN ACERO INOXIDABLE</t>
  </si>
  <si>
    <t>APLICACIÓN DEL ESQUEMA COMPLETO DE PINTURA ANTICORROSIVO, CAMBIO DE CALCOMANÍAS Y ACABADOS COLOR
ORIGINAL.</t>
  </si>
  <si>
    <t>CAMBIO DE CAJA DE LA BORNERA DE CONEXIÓN ELÉCTRICA DEL
MOTOR</t>
  </si>
  <si>
    <t>LIMPIEZA DE SERPENTÍN.</t>
  </si>
  <si>
    <t>APERTURA DE SISTEMA INTERNO PARA VERIFICACIÓN DE COMPRESOR, VENTILADOR Y SISTEMA DE CONTROL.</t>
  </si>
  <si>
    <t>LIMPIEZA DE COMPRESOR Y SISTEMA DE CONTROL</t>
  </si>
  <si>
    <t>PURGA DE HUMEDAD</t>
  </si>
  <si>
    <t>VERIFICACIÓN Y LIMPIEZA (DE SER NECESARIO) DE CABINA DE REFRIGERACIÓN Y CABINA DE CONGELACIÓN.</t>
  </si>
  <si>
    <t>VERIFICACIÓN DE SELLADO, BISAGRAS Y BLOQUEO DE PUERTA, AJUSTE DE SER NECESARIO.</t>
  </si>
  <si>
    <t>VERIFICACIÓN DE RANGO DE TEMPERATURA CON TERMÓMETRO CERTIFICADO POR LA ONAC</t>
  </si>
  <si>
    <t>VERIFICACIÓN Y ACTUALIZACIÓN SI SE REQUIERE DE LA PLATAFORMA VACLOG.</t>
  </si>
  <si>
    <t>REFRIGERADOR PARA VACUNAS TCW 3000 AC. MANTENIMIENTO PREVENTIVO Y CORRECTIVO A 01 REFRIGERADOR TODO COSTO.</t>
  </si>
  <si>
    <t>TANQUES DE AIRE COMPRIMIDO MARCA CSV-15 DE 3HP/250 LITROS. MANTENIMIENTO PREVENTIVO Y CORRECTIVO A 10 TANQUES DE AIRE COMPRIMIDO A TODO COSTO</t>
  </si>
  <si>
    <t>LIMPIEZA INTERNA Y EXTERNA DEL EQUIPO, DESCONGELACIÓN CONTROLADA CUANDO APLIQUE, AJUSTES MECÁNICOS GENERALES, VERIFICACIÓN DEL CORRECTO FUNCIONAMIENTO OPERATIVO.</t>
  </si>
  <si>
    <t>MANTENIMIENTO DEL SISTEMA DE REFRIGERACIÓN DEL CONGELADOR BIOMÉDICO HAIER DW-40L92.</t>
  </si>
  <si>
    <t>VERIFICACIÓN DE PRESIÓN Y NIVEL DEL GAS REFRIGERANTE.</t>
  </si>
  <si>
    <t>REVISIÓN DEL COMPRESOR, CAMBIO DE COMPRESOR EN CASO DE FALLA (CUANDO APLIQUE).</t>
  </si>
  <si>
    <t>CAMBIO DE GAS REFRIGERANTE CUANDO SEA REQUERIDO.</t>
  </si>
  <si>
    <t>MANTENIMIENTO DEL SISTEMA ELÉCTRICO DEL CONGELADOR BIOMÉDICO HAIER DW-40L92, REVISIÓN DE CONEXIONES ELÉCTRICAS INTERNAS, VERIFICACIÓN DE VOLTAJE Y CONSUMO, CAMBIO DE CABLEADO ELÉCTRICO DETERIORADO, CAMBIO DE TARJETA ELECTRÓNICA O MÓDULO DE CONTROL CUANDO APLIQUE, REVISIÓN Y MANTENIMIENTO DE FUSIBLES Y PROTECCIONES.</t>
  </si>
  <si>
    <t>MANTENIMIENTO DEL SISTEMA DE CONTROL DE TEMPERATURA.</t>
  </si>
  <si>
    <t>VERIFICACIÓN DE SENSORES DE TEMPERATURA.</t>
  </si>
  <si>
    <t>CALIBRACIÓN DEL SISTEMA DE MEDICIÓN.</t>
  </si>
  <si>
    <t>CAMBIO DE SENSOR DE TEMPERATURA CUANDO PRESENTE FALLAS.</t>
  </si>
  <si>
    <t>VERIFICACIÓN DEL PANEL DE CONTROL DIGITAL.</t>
  </si>
  <si>
    <t>MANTENIMIENTO DE EMPAQUES DE PUERTA DEL CONGELADOR BIOMÉDICO HAIER DW-40L92.1</t>
  </si>
  <si>
    <t>VERIFICACIÓN DE HERMETICIDAD DEL EQUIPO.</t>
  </si>
  <si>
    <t>AJUSTE DE BISAGRAS Y SISTEMA DE CIERRE.</t>
  </si>
  <si>
    <t>CAMBIO DE EMPAQUES DETERIORADOS.</t>
  </si>
  <si>
    <t>VERIFICACIÓN DEL SISTEMA DE ALARMAS AUDIBLES Y VISUALES.</t>
  </si>
  <si>
    <t>VERIFICACIÓN DEL SISTEMA DE ALARMAS AUDIBLES Y VISUALES, PRUEBA DE ALARMAS POR ALTA Y BAJA TEMPERATURA, CAMBIO DE COMPONENTES DEL SISTEMA DE ALARMA EN CASO DE FALLA.</t>
  </si>
  <si>
    <t>LIMPIEZA GENERAL INTERNA Y EXTERNA DEL EQUIPO.</t>
  </si>
  <si>
    <t>LIMPIEZA DEL CONDENSADOR Y EVAPORADOR.</t>
  </si>
  <si>
    <t>VERIFICACIÓN DEL FUNCIONAMIENTO DEL COMPRESOR.</t>
  </si>
  <si>
    <t>VERIFICACIÓN DE TERMOSTATO Y SENSORES.</t>
  </si>
  <si>
    <t>REVISIÓN DE SELLOS Y EMPAQUES DE PUERTAS.</t>
  </si>
  <si>
    <t>VERIFICACIÓN DE NIVELACIÓN DEL EQUIPO.</t>
  </si>
  <si>
    <t>REVISIÓN DE SISTEMA DE DRENAJE.</t>
  </si>
  <si>
    <t>CONTROL DE TEMPERATURA Y FUNCIONAMIENTO GENERAL.</t>
  </si>
  <si>
    <t>LUBRICACIÓN DE PARTES MÓVILES CUANDO APLIQUE.</t>
  </si>
  <si>
    <t>AJUSTES MENORES NECESARIOS PARA EL CORRECTO FUNCIONAMIENTO.</t>
  </si>
  <si>
    <t>CAMBIO DE COMPRESOR</t>
  </si>
  <si>
    <t>CAMBIO DE VENTILADOR</t>
  </si>
  <si>
    <t>RECARGA DE REFRIGERANTE</t>
  </si>
  <si>
    <t>CAMBIO DE SENSOR DE TEMPERATURA DEL EVAPORADOR.</t>
  </si>
  <si>
    <t>CAMBIO SENSOR DE TEMPERATURA INTERNA.</t>
  </si>
  <si>
    <t>CAMBIO TERMOSTATO MECÁNICO O ELECTRÓNICO.</t>
  </si>
  <si>
    <t>CAMBIO DE SENSORES NTC O EQUIVALENTES SEGÚN MODELO.</t>
  </si>
  <si>
    <r>
      <t>*</t>
    </r>
    <r>
      <rPr>
        <sz val="8"/>
        <color rgb="FF000000"/>
        <rFont val="Arial"/>
        <family val="2"/>
      </rPr>
      <t>Se realizo coreccion de sumatoria total Lote 4 Item 3, incluia una casilla sin item relacionado</t>
    </r>
  </si>
  <si>
    <t>RECONSTRUNORTE S.A.S</t>
  </si>
  <si>
    <t>ESTUDIO PROMEDIO O DE REFERENCIA</t>
  </si>
  <si>
    <t>PRECIO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</si>
</sst>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 #,##0.00"/>
  </numFmts>
  <fonts count="6" x14ac:knownFonts="1">
    <font>
      <sz val="10"/>
      <color rgb="FF000000"/>
      <name val="Times New Roman"/>
      <charset val="204"/>
    </font>
    <font>
      <sz val="10"/>
      <color rgb="FF000000"/>
      <name val="Times New Roman"/>
      <family val="1"/>
    </font>
    <font>
      <b/>
      <sz val="8"/>
      <name val="Arial"/>
      <family val="2"/>
    </font>
    <font>
      <sz val="8"/>
      <color rgb="FF000000"/>
      <name val="Arial"/>
      <family val="2"/>
    </font>
    <font>
      <sz val="8"/>
      <name val="Arial"/>
      <family val="2"/>
    </font>
    <font>
      <b/>
      <sz val="8"/>
      <color rgb="FF000000"/>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s>
  <borders count="52">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234">
    <xf numFmtId="0" fontId="0" fillId="0" borderId="0" xfId="0" applyFill="1" applyBorder="1" applyAlignment="1">
      <alignment horizontal="left" vertical="top"/>
    </xf>
    <xf numFmtId="0" fontId="3" fillId="0" borderId="0" xfId="0" applyFont="1" applyFill="1" applyBorder="1" applyAlignment="1">
      <alignment horizontal="left" vertical="top"/>
    </xf>
    <xf numFmtId="0" fontId="4" fillId="0" borderId="1" xfId="0" applyFont="1" applyFill="1" applyBorder="1" applyAlignment="1">
      <alignment horizontal="center" vertical="top"/>
    </xf>
    <xf numFmtId="44" fontId="3" fillId="0" borderId="1" xfId="1" applyFont="1" applyFill="1" applyBorder="1" applyAlignment="1">
      <alignment horizontal="center" vertical="top" shrinkToFit="1"/>
    </xf>
    <xf numFmtId="44" fontId="3" fillId="0" borderId="1" xfId="1" applyFont="1" applyFill="1" applyBorder="1" applyAlignment="1">
      <alignment horizontal="left" vertical="top" shrinkToFit="1"/>
    </xf>
    <xf numFmtId="44" fontId="3" fillId="0" borderId="1" xfId="1" applyFont="1" applyFill="1" applyBorder="1" applyAlignment="1">
      <alignment horizontal="center" vertical="center" shrinkToFit="1"/>
    </xf>
    <xf numFmtId="44" fontId="3" fillId="0" borderId="1" xfId="1" applyFont="1" applyFill="1" applyBorder="1" applyAlignment="1">
      <alignment horizontal="left" vertical="center" shrinkToFit="1"/>
    </xf>
    <xf numFmtId="44" fontId="4" fillId="0" borderId="1" xfId="1" applyFont="1" applyFill="1" applyBorder="1" applyAlignment="1">
      <alignment horizontal="left" vertical="top"/>
    </xf>
    <xf numFmtId="0" fontId="4" fillId="0" borderId="1" xfId="0" applyFont="1" applyFill="1" applyBorder="1" applyAlignment="1">
      <alignment horizontal="center" vertical="center"/>
    </xf>
    <xf numFmtId="0" fontId="4" fillId="0" borderId="1" xfId="0" applyFont="1" applyFill="1" applyBorder="1" applyAlignment="1">
      <alignment horizontal="center" vertical="top" wrapText="1"/>
    </xf>
    <xf numFmtId="0" fontId="4" fillId="0" borderId="1" xfId="0" applyFont="1" applyFill="1" applyBorder="1" applyAlignment="1">
      <alignment horizontal="left" vertical="top" wrapText="1"/>
    </xf>
    <xf numFmtId="0" fontId="3" fillId="0" borderId="1" xfId="0" applyFont="1" applyFill="1" applyBorder="1" applyAlignment="1">
      <alignment horizontal="left" vertical="top" wrapText="1"/>
    </xf>
    <xf numFmtId="44" fontId="3" fillId="0" borderId="3" xfId="1" applyFont="1" applyFill="1" applyBorder="1" applyAlignment="1">
      <alignment horizontal="center" vertical="top" shrinkToFit="1"/>
    </xf>
    <xf numFmtId="0" fontId="3" fillId="0" borderId="0" xfId="0" applyFont="1" applyFill="1" applyBorder="1" applyAlignment="1">
      <alignment horizontal="center" vertical="center" wrapText="1"/>
    </xf>
    <xf numFmtId="0" fontId="4" fillId="0" borderId="1" xfId="0" applyFont="1" applyFill="1" applyBorder="1" applyAlignment="1">
      <alignment vertical="top" wrapText="1"/>
    </xf>
    <xf numFmtId="0" fontId="4" fillId="0" borderId="1" xfId="0" applyFont="1" applyFill="1" applyBorder="1" applyAlignment="1">
      <alignment horizontal="center" vertical="center" wrapText="1"/>
    </xf>
    <xf numFmtId="164" fontId="3" fillId="0" borderId="1" xfId="0" applyNumberFormat="1" applyFont="1" applyFill="1" applyBorder="1" applyAlignment="1">
      <alignment horizontal="center" vertical="top" shrinkToFit="1"/>
    </xf>
    <xf numFmtId="164" fontId="3" fillId="0" borderId="1" xfId="0" applyNumberFormat="1" applyFont="1" applyFill="1" applyBorder="1" applyAlignment="1">
      <alignment horizontal="center" vertical="center" shrinkToFit="1"/>
    </xf>
    <xf numFmtId="164" fontId="3" fillId="0" borderId="3" xfId="0" applyNumberFormat="1" applyFont="1" applyFill="1" applyBorder="1" applyAlignment="1">
      <alignment horizontal="center" vertical="top" shrinkToFit="1"/>
    </xf>
    <xf numFmtId="164" fontId="3" fillId="0" borderId="1" xfId="0" applyNumberFormat="1" applyFont="1" applyFill="1" applyBorder="1" applyAlignment="1">
      <alignment horizontal="center" shrinkToFit="1"/>
    </xf>
    <xf numFmtId="0" fontId="3" fillId="0" borderId="1" xfId="0" applyFont="1" applyFill="1" applyBorder="1" applyAlignment="1">
      <alignment horizontal="left" wrapText="1"/>
    </xf>
    <xf numFmtId="0" fontId="4" fillId="0" borderId="1" xfId="0" applyFont="1" applyFill="1" applyBorder="1" applyAlignment="1">
      <alignment horizontal="left" vertical="top" wrapText="1" indent="1"/>
    </xf>
    <xf numFmtId="0" fontId="4" fillId="0" borderId="4" xfId="0" applyFont="1" applyFill="1" applyBorder="1" applyAlignment="1">
      <alignment horizontal="left" vertical="top" wrapText="1"/>
    </xf>
    <xf numFmtId="0" fontId="4" fillId="0" borderId="4" xfId="0" applyFont="1" applyFill="1" applyBorder="1" applyAlignment="1">
      <alignment horizontal="center" vertical="top"/>
    </xf>
    <xf numFmtId="164" fontId="3" fillId="0" borderId="4" xfId="0" applyNumberFormat="1" applyFont="1" applyFill="1" applyBorder="1" applyAlignment="1">
      <alignment horizontal="center" shrinkToFit="1"/>
    </xf>
    <xf numFmtId="164" fontId="3" fillId="0" borderId="4" xfId="0" applyNumberFormat="1" applyFont="1" applyFill="1" applyBorder="1" applyAlignment="1">
      <alignment horizontal="center" vertical="center" shrinkToFit="1"/>
    </xf>
    <xf numFmtId="0" fontId="3" fillId="0" borderId="0" xfId="0" applyFont="1" applyFill="1" applyBorder="1" applyAlignment="1">
      <alignment horizontal="center" vertical="top"/>
    </xf>
    <xf numFmtId="0" fontId="3" fillId="0" borderId="4" xfId="0" applyFont="1" applyFill="1" applyBorder="1" applyAlignment="1">
      <alignment horizontal="left" vertical="top" wrapText="1"/>
    </xf>
    <xf numFmtId="0" fontId="4" fillId="0" borderId="4" xfId="0" applyFont="1" applyFill="1" applyBorder="1" applyAlignment="1">
      <alignment horizontal="center" vertical="top" wrapText="1"/>
    </xf>
    <xf numFmtId="164" fontId="3" fillId="0" borderId="4" xfId="0" applyNumberFormat="1" applyFont="1" applyFill="1" applyBorder="1" applyAlignment="1">
      <alignment horizontal="center" vertical="top" shrinkToFit="1"/>
    </xf>
    <xf numFmtId="0" fontId="3" fillId="0" borderId="3" xfId="0" applyFont="1" applyFill="1" applyBorder="1" applyAlignment="1">
      <alignment horizontal="left" vertical="top" wrapText="1"/>
    </xf>
    <xf numFmtId="0" fontId="4" fillId="0" borderId="3" xfId="0" applyFont="1" applyFill="1" applyBorder="1" applyAlignment="1">
      <alignment horizontal="center" vertical="top" wrapText="1"/>
    </xf>
    <xf numFmtId="0" fontId="4" fillId="0" borderId="3" xfId="0" applyFont="1" applyFill="1" applyBorder="1" applyAlignment="1">
      <alignment horizontal="left" vertical="top" wrapText="1"/>
    </xf>
    <xf numFmtId="44" fontId="3" fillId="0" borderId="0" xfId="0" applyNumberFormat="1" applyFont="1" applyFill="1" applyBorder="1" applyAlignment="1">
      <alignment horizontal="left" vertical="top"/>
    </xf>
    <xf numFmtId="1" fontId="3" fillId="0" borderId="11" xfId="0" applyNumberFormat="1" applyFont="1" applyFill="1" applyBorder="1" applyAlignment="1">
      <alignment horizontal="center" vertical="top" shrinkToFit="1"/>
    </xf>
    <xf numFmtId="1" fontId="3" fillId="0" borderId="12" xfId="0" applyNumberFormat="1" applyFont="1" applyFill="1" applyBorder="1" applyAlignment="1">
      <alignment horizontal="center" vertical="top" shrinkToFit="1"/>
    </xf>
    <xf numFmtId="1" fontId="3" fillId="0" borderId="13" xfId="0" applyNumberFormat="1" applyFont="1" applyFill="1" applyBorder="1" applyAlignment="1">
      <alignment horizontal="center" vertical="top" shrinkToFit="1"/>
    </xf>
    <xf numFmtId="1" fontId="3" fillId="0" borderId="14" xfId="0" applyNumberFormat="1" applyFont="1" applyFill="1" applyBorder="1" applyAlignment="1">
      <alignment horizontal="center" vertical="top" shrinkToFit="1"/>
    </xf>
    <xf numFmtId="0" fontId="3" fillId="0" borderId="14" xfId="0" applyFont="1" applyFill="1" applyBorder="1" applyAlignment="1">
      <alignment horizontal="left" vertical="top"/>
    </xf>
    <xf numFmtId="1" fontId="3" fillId="0" borderId="13" xfId="0" applyNumberFormat="1" applyFont="1" applyFill="1" applyBorder="1" applyAlignment="1">
      <alignment horizontal="center" vertical="center" shrinkToFit="1"/>
    </xf>
    <xf numFmtId="1" fontId="3" fillId="0" borderId="14" xfId="0" applyNumberFormat="1" applyFont="1" applyFill="1" applyBorder="1" applyAlignment="1">
      <alignment horizontal="center" vertical="center" shrinkToFit="1"/>
    </xf>
    <xf numFmtId="0" fontId="3" fillId="0" borderId="14" xfId="0" applyFont="1" applyFill="1" applyBorder="1" applyAlignment="1">
      <alignment horizontal="left" wrapText="1"/>
    </xf>
    <xf numFmtId="1" fontId="3" fillId="0" borderId="15" xfId="0" applyNumberFormat="1" applyFont="1" applyFill="1" applyBorder="1" applyAlignment="1">
      <alignment horizontal="center" vertical="top" shrinkToFit="1"/>
    </xf>
    <xf numFmtId="1" fontId="3" fillId="0" borderId="16" xfId="0" applyNumberFormat="1" applyFont="1" applyFill="1" applyBorder="1" applyAlignment="1">
      <alignment horizontal="center" vertical="top" shrinkToFit="1"/>
    </xf>
    <xf numFmtId="44" fontId="2" fillId="4" borderId="21" xfId="0" applyNumberFormat="1" applyFont="1" applyFill="1" applyBorder="1" applyAlignment="1">
      <alignment vertical="top" wrapText="1"/>
    </xf>
    <xf numFmtId="44" fontId="2" fillId="4" borderId="22" xfId="0" applyNumberFormat="1" applyFont="1" applyFill="1" applyBorder="1" applyAlignment="1">
      <alignment vertical="top"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2" fillId="4" borderId="24" xfId="0" applyFont="1" applyFill="1" applyBorder="1" applyAlignment="1">
      <alignment horizontal="center" vertical="top" wrapText="1"/>
    </xf>
    <xf numFmtId="0" fontId="2" fillId="4" borderId="25" xfId="0" applyFont="1" applyFill="1" applyBorder="1" applyAlignment="1">
      <alignment horizontal="center" vertical="top" wrapText="1"/>
    </xf>
    <xf numFmtId="44" fontId="3" fillId="0" borderId="13" xfId="1" applyFont="1" applyFill="1" applyBorder="1" applyAlignment="1">
      <alignment horizontal="center" vertical="top" shrinkToFit="1"/>
    </xf>
    <xf numFmtId="44" fontId="3" fillId="0" borderId="14" xfId="1" applyFont="1" applyFill="1" applyBorder="1" applyAlignment="1">
      <alignment horizontal="left" vertical="top" shrinkToFit="1"/>
    </xf>
    <xf numFmtId="44" fontId="3" fillId="0" borderId="13" xfId="1" applyFont="1" applyFill="1" applyBorder="1" applyAlignment="1">
      <alignment horizontal="center" vertical="center" shrinkToFit="1"/>
    </xf>
    <xf numFmtId="44" fontId="3" fillId="0" borderId="14" xfId="1" applyFont="1" applyFill="1" applyBorder="1" applyAlignment="1">
      <alignment horizontal="left" vertical="center" shrinkToFit="1"/>
    </xf>
    <xf numFmtId="44" fontId="3" fillId="0" borderId="13" xfId="1" applyFont="1" applyFill="1" applyBorder="1" applyAlignment="1">
      <alignment horizontal="left" vertical="center"/>
    </xf>
    <xf numFmtId="44" fontId="4" fillId="0" borderId="14" xfId="1" applyFont="1" applyFill="1" applyBorder="1" applyAlignment="1">
      <alignment horizontal="left" vertical="top"/>
    </xf>
    <xf numFmtId="44" fontId="3" fillId="0" borderId="14" xfId="1" applyFont="1" applyFill="1" applyBorder="1" applyAlignment="1">
      <alignment horizontal="center" vertical="center" shrinkToFit="1"/>
    </xf>
    <xf numFmtId="44" fontId="3" fillId="0" borderId="14" xfId="1" applyFont="1" applyFill="1" applyBorder="1" applyAlignment="1">
      <alignment horizontal="center" vertical="top" shrinkToFit="1"/>
    </xf>
    <xf numFmtId="44" fontId="3" fillId="0" borderId="15" xfId="1" applyFont="1" applyFill="1" applyBorder="1" applyAlignment="1">
      <alignment horizontal="center" vertical="top" shrinkToFit="1"/>
    </xf>
    <xf numFmtId="164" fontId="3" fillId="0" borderId="13" xfId="0" applyNumberFormat="1" applyFont="1" applyFill="1" applyBorder="1" applyAlignment="1">
      <alignment horizontal="center" vertical="top" shrinkToFit="1"/>
    </xf>
    <xf numFmtId="164" fontId="3" fillId="0" borderId="14" xfId="0" applyNumberFormat="1" applyFont="1" applyFill="1" applyBorder="1" applyAlignment="1">
      <alignment horizontal="center" vertical="top" shrinkToFit="1"/>
    </xf>
    <xf numFmtId="164" fontId="3" fillId="0" borderId="13" xfId="0" applyNumberFormat="1" applyFont="1" applyFill="1" applyBorder="1" applyAlignment="1">
      <alignment horizontal="center" vertical="center" shrinkToFit="1"/>
    </xf>
    <xf numFmtId="164" fontId="3" fillId="0" borderId="14" xfId="0" applyNumberFormat="1" applyFont="1" applyFill="1" applyBorder="1" applyAlignment="1">
      <alignment horizontal="center" vertical="center" shrinkToFit="1"/>
    </xf>
    <xf numFmtId="164" fontId="3" fillId="0" borderId="15" xfId="0" applyNumberFormat="1" applyFont="1" applyFill="1" applyBorder="1" applyAlignment="1">
      <alignment horizontal="center" vertical="top" shrinkToFit="1"/>
    </xf>
    <xf numFmtId="164" fontId="3" fillId="0" borderId="16" xfId="0" applyNumberFormat="1" applyFont="1" applyFill="1" applyBorder="1" applyAlignment="1">
      <alignment horizontal="center" vertical="top" shrinkToFit="1"/>
    </xf>
    <xf numFmtId="164" fontId="3" fillId="0" borderId="11" xfId="0" applyNumberFormat="1" applyFont="1" applyFill="1" applyBorder="1" applyAlignment="1">
      <alignment horizontal="center" shrinkToFit="1"/>
    </xf>
    <xf numFmtId="164" fontId="3" fillId="0" borderId="12" xfId="0" applyNumberFormat="1" applyFont="1" applyFill="1" applyBorder="1" applyAlignment="1">
      <alignment horizontal="center" vertical="center" shrinkToFit="1"/>
    </xf>
    <xf numFmtId="164" fontId="3" fillId="0" borderId="13" xfId="0" applyNumberFormat="1" applyFont="1" applyFill="1" applyBorder="1" applyAlignment="1">
      <alignment horizontal="center" shrinkToFit="1"/>
    </xf>
    <xf numFmtId="164" fontId="3" fillId="0" borderId="11" xfId="0" applyNumberFormat="1" applyFont="1" applyFill="1" applyBorder="1" applyAlignment="1">
      <alignment horizontal="center" vertical="top" shrinkToFit="1"/>
    </xf>
    <xf numFmtId="164" fontId="3" fillId="0" borderId="12" xfId="0" applyNumberFormat="1" applyFont="1" applyFill="1" applyBorder="1" applyAlignment="1">
      <alignment horizontal="center" vertical="top" shrinkToFit="1"/>
    </xf>
    <xf numFmtId="0" fontId="2" fillId="4" borderId="23" xfId="0" applyFont="1" applyFill="1" applyBorder="1" applyAlignment="1">
      <alignment horizontal="center" vertical="top" wrapText="1"/>
    </xf>
    <xf numFmtId="44" fontId="3" fillId="0" borderId="11" xfId="1" applyFont="1" applyFill="1" applyBorder="1" applyAlignment="1">
      <alignment horizontal="center" vertical="top" shrinkToFit="1"/>
    </xf>
    <xf numFmtId="44" fontId="3" fillId="0" borderId="4" xfId="1" applyFont="1" applyFill="1" applyBorder="1" applyAlignment="1">
      <alignment horizontal="left" vertical="top" shrinkToFit="1"/>
    </xf>
    <xf numFmtId="44" fontId="3" fillId="0" borderId="12" xfId="1" applyFont="1" applyFill="1" applyBorder="1" applyAlignment="1">
      <alignment horizontal="left" vertical="top" shrinkToFit="1"/>
    </xf>
    <xf numFmtId="0" fontId="2" fillId="4" borderId="31"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4" fillId="0" borderId="3" xfId="0" applyFont="1" applyFill="1" applyBorder="1" applyAlignment="1">
      <alignment horizontal="center" vertical="top"/>
    </xf>
    <xf numFmtId="44" fontId="3" fillId="0" borderId="16" xfId="1" applyFont="1" applyFill="1" applyBorder="1" applyAlignment="1">
      <alignment horizontal="center" vertical="top" shrinkToFit="1"/>
    </xf>
    <xf numFmtId="1" fontId="3" fillId="0" borderId="11" xfId="0" applyNumberFormat="1" applyFont="1" applyFill="1" applyBorder="1" applyAlignment="1">
      <alignment horizontal="center" vertical="center" shrinkToFit="1"/>
    </xf>
    <xf numFmtId="0" fontId="4" fillId="0" borderId="4" xfId="0" applyFont="1" applyFill="1" applyBorder="1" applyAlignment="1">
      <alignment horizontal="center" vertical="center" wrapText="1"/>
    </xf>
    <xf numFmtId="1" fontId="3" fillId="0" borderId="12" xfId="0" applyNumberFormat="1" applyFont="1" applyFill="1" applyBorder="1" applyAlignment="1">
      <alignment horizontal="center" vertical="center" shrinkToFit="1"/>
    </xf>
    <xf numFmtId="0" fontId="2" fillId="3" borderId="37" xfId="0" applyFont="1" applyFill="1" applyBorder="1" applyAlignment="1">
      <alignment horizontal="center" vertical="center" wrapText="1"/>
    </xf>
    <xf numFmtId="0" fontId="3" fillId="3" borderId="38" xfId="0" applyFont="1" applyFill="1" applyBorder="1" applyAlignment="1">
      <alignment horizontal="center" vertical="center" wrapText="1"/>
    </xf>
    <xf numFmtId="0" fontId="2" fillId="3" borderId="38" xfId="0" applyFont="1" applyFill="1" applyBorder="1" applyAlignment="1">
      <alignment horizontal="center" vertical="center" wrapText="1"/>
    </xf>
    <xf numFmtId="0" fontId="2" fillId="3" borderId="39" xfId="0" applyFont="1" applyFill="1" applyBorder="1" applyAlignment="1">
      <alignment horizontal="center" vertical="center" wrapText="1"/>
    </xf>
    <xf numFmtId="164" fontId="3" fillId="0" borderId="11" xfId="0" applyNumberFormat="1" applyFont="1" applyFill="1" applyBorder="1" applyAlignment="1">
      <alignment horizontal="center" vertical="center" shrinkToFit="1"/>
    </xf>
    <xf numFmtId="0" fontId="3" fillId="3" borderId="24"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2" fillId="4" borderId="24"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3" borderId="24" xfId="0" applyFont="1" applyFill="1" applyBorder="1" applyAlignment="1">
      <alignment horizontal="left" vertical="center" wrapText="1"/>
    </xf>
    <xf numFmtId="0" fontId="2" fillId="3" borderId="17"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2" fillId="3" borderId="23" xfId="0" applyFont="1" applyFill="1" applyBorder="1" applyAlignment="1">
      <alignment horizontal="center" vertical="top" wrapText="1"/>
    </xf>
    <xf numFmtId="0" fontId="2" fillId="3" borderId="24" xfId="0" applyFont="1" applyFill="1" applyBorder="1" applyAlignment="1">
      <alignment horizontal="left" vertical="top" wrapText="1"/>
    </xf>
    <xf numFmtId="0" fontId="2" fillId="3" borderId="24" xfId="0" applyFont="1" applyFill="1" applyBorder="1" applyAlignment="1">
      <alignment horizontal="center" vertical="top" wrapText="1"/>
    </xf>
    <xf numFmtId="0" fontId="2" fillId="3" borderId="25" xfId="0" applyFont="1" applyFill="1" applyBorder="1" applyAlignment="1">
      <alignment horizontal="center" vertical="top" wrapText="1"/>
    </xf>
    <xf numFmtId="0" fontId="2" fillId="3" borderId="18" xfId="0" applyFont="1" applyFill="1" applyBorder="1" applyAlignment="1">
      <alignment horizontal="left" vertical="center" wrapText="1"/>
    </xf>
    <xf numFmtId="0" fontId="4" fillId="0" borderId="3" xfId="0" applyFont="1" applyFill="1" applyBorder="1" applyAlignment="1">
      <alignment vertical="top" wrapText="1"/>
    </xf>
    <xf numFmtId="0" fontId="2" fillId="3" borderId="20"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5" borderId="31" xfId="0" applyFont="1" applyFill="1" applyBorder="1" applyAlignment="1">
      <alignment horizontal="center" vertical="center" wrapText="1"/>
    </xf>
    <xf numFmtId="0" fontId="2" fillId="5" borderId="32" xfId="0" applyFont="1" applyFill="1" applyBorder="1" applyAlignment="1">
      <alignment horizontal="center" vertical="center" wrapText="1"/>
    </xf>
    <xf numFmtId="0" fontId="2" fillId="5" borderId="33" xfId="0" applyFont="1" applyFill="1" applyBorder="1" applyAlignment="1">
      <alignment horizontal="center" vertical="center" wrapText="1"/>
    </xf>
    <xf numFmtId="0" fontId="2" fillId="6" borderId="31" xfId="0" applyFont="1" applyFill="1" applyBorder="1" applyAlignment="1">
      <alignment horizontal="center" vertical="center" wrapText="1"/>
    </xf>
    <xf numFmtId="0" fontId="2" fillId="6" borderId="32" xfId="0" applyFont="1" applyFill="1" applyBorder="1" applyAlignment="1">
      <alignment horizontal="center" vertical="center" wrapText="1"/>
    </xf>
    <xf numFmtId="0" fontId="2" fillId="6" borderId="33" xfId="0" applyFont="1" applyFill="1" applyBorder="1" applyAlignment="1">
      <alignment horizontal="center" vertical="center" wrapText="1"/>
    </xf>
    <xf numFmtId="0" fontId="2" fillId="5" borderId="23" xfId="0" applyFont="1" applyFill="1" applyBorder="1" applyAlignment="1">
      <alignment horizontal="center" vertical="center" wrapText="1"/>
    </xf>
    <xf numFmtId="0" fontId="2" fillId="5" borderId="24" xfId="0" applyFont="1" applyFill="1" applyBorder="1" applyAlignment="1">
      <alignment horizontal="center" vertical="center" wrapText="1"/>
    </xf>
    <xf numFmtId="0" fontId="2" fillId="5" borderId="25" xfId="0" applyFont="1" applyFill="1" applyBorder="1" applyAlignment="1">
      <alignment horizontal="center" vertical="center" wrapText="1"/>
    </xf>
    <xf numFmtId="0" fontId="2" fillId="4" borderId="21" xfId="0" applyFont="1" applyFill="1" applyBorder="1" applyAlignment="1">
      <alignment horizontal="center" vertical="center" wrapText="1"/>
    </xf>
    <xf numFmtId="0" fontId="2" fillId="4" borderId="22" xfId="0" applyFont="1" applyFill="1" applyBorder="1" applyAlignment="1">
      <alignment horizontal="center" vertical="center" wrapText="1"/>
    </xf>
    <xf numFmtId="0" fontId="2" fillId="5" borderId="21" xfId="0" applyFont="1" applyFill="1" applyBorder="1" applyAlignment="1">
      <alignment horizontal="center" vertical="center" wrapText="1"/>
    </xf>
    <xf numFmtId="0" fontId="2" fillId="5" borderId="22" xfId="0" applyFont="1" applyFill="1" applyBorder="1" applyAlignment="1">
      <alignment horizontal="center" vertical="center" wrapText="1"/>
    </xf>
    <xf numFmtId="44" fontId="2" fillId="5" borderId="21" xfId="0" applyNumberFormat="1" applyFont="1" applyFill="1" applyBorder="1" applyAlignment="1">
      <alignment vertical="top" wrapText="1"/>
    </xf>
    <xf numFmtId="44" fontId="2" fillId="5" borderId="22" xfId="0" applyNumberFormat="1" applyFont="1" applyFill="1" applyBorder="1" applyAlignment="1">
      <alignment vertical="top" wrapText="1"/>
    </xf>
    <xf numFmtId="0" fontId="2" fillId="6" borderId="23" xfId="0" applyFont="1" applyFill="1" applyBorder="1" applyAlignment="1">
      <alignment horizontal="center" vertical="center" wrapText="1"/>
    </xf>
    <xf numFmtId="0" fontId="2" fillId="6" borderId="24" xfId="0" applyFont="1" applyFill="1" applyBorder="1" applyAlignment="1">
      <alignment horizontal="center" vertical="center" wrapText="1"/>
    </xf>
    <xf numFmtId="0" fontId="2" fillId="6" borderId="25" xfId="0" applyFont="1" applyFill="1" applyBorder="1" applyAlignment="1">
      <alignment horizontal="center" vertical="center" wrapText="1"/>
    </xf>
    <xf numFmtId="0" fontId="2" fillId="6" borderId="23" xfId="0" applyFont="1" applyFill="1" applyBorder="1" applyAlignment="1">
      <alignment horizontal="center" vertical="top" wrapText="1"/>
    </xf>
    <xf numFmtId="0" fontId="2" fillId="6" borderId="24" xfId="0" applyFont="1" applyFill="1" applyBorder="1" applyAlignment="1">
      <alignment horizontal="center" vertical="top" wrapText="1"/>
    </xf>
    <xf numFmtId="0" fontId="2" fillId="6" borderId="25" xfId="0" applyFont="1" applyFill="1" applyBorder="1" applyAlignment="1">
      <alignment horizontal="center" vertical="top" wrapText="1"/>
    </xf>
    <xf numFmtId="0" fontId="2" fillId="6" borderId="21" xfId="0" applyFont="1" applyFill="1" applyBorder="1" applyAlignment="1">
      <alignment horizontal="center" vertical="center" wrapText="1"/>
    </xf>
    <xf numFmtId="0" fontId="2" fillId="6" borderId="22" xfId="0" applyFont="1" applyFill="1" applyBorder="1" applyAlignment="1">
      <alignment horizontal="center" vertical="center" wrapText="1"/>
    </xf>
    <xf numFmtId="44" fontId="2" fillId="6" borderId="21" xfId="0" applyNumberFormat="1" applyFont="1" applyFill="1" applyBorder="1" applyAlignment="1">
      <alignment vertical="top" wrapText="1"/>
    </xf>
    <xf numFmtId="44" fontId="2" fillId="6" borderId="22" xfId="0" applyNumberFormat="1" applyFont="1" applyFill="1" applyBorder="1" applyAlignment="1">
      <alignment vertical="top" wrapText="1"/>
    </xf>
    <xf numFmtId="44" fontId="2" fillId="4" borderId="50" xfId="0" applyNumberFormat="1" applyFont="1" applyFill="1" applyBorder="1" applyAlignment="1">
      <alignment vertical="top" wrapText="1"/>
    </xf>
    <xf numFmtId="0" fontId="2" fillId="2" borderId="31"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2" fillId="2" borderId="25" xfId="0" applyFont="1" applyFill="1" applyBorder="1" applyAlignment="1">
      <alignment horizontal="center" vertical="center" wrapText="1"/>
    </xf>
    <xf numFmtId="0" fontId="2" fillId="2" borderId="23" xfId="0" applyFont="1" applyFill="1" applyBorder="1" applyAlignment="1">
      <alignment horizontal="center" vertical="top" wrapText="1"/>
    </xf>
    <xf numFmtId="0" fontId="2" fillId="2" borderId="24" xfId="0" applyFont="1" applyFill="1" applyBorder="1" applyAlignment="1">
      <alignment horizontal="center" vertical="top" wrapText="1"/>
    </xf>
    <xf numFmtId="0" fontId="2" fillId="2" borderId="25" xfId="0" applyFont="1" applyFill="1" applyBorder="1" applyAlignment="1">
      <alignment horizontal="center" vertical="top" wrapText="1"/>
    </xf>
    <xf numFmtId="0" fontId="2" fillId="2" borderId="21" xfId="0" applyFont="1" applyFill="1" applyBorder="1" applyAlignment="1">
      <alignment horizontal="center" vertical="center" wrapText="1"/>
    </xf>
    <xf numFmtId="0" fontId="2" fillId="2" borderId="22" xfId="0" applyFont="1" applyFill="1" applyBorder="1" applyAlignment="1">
      <alignment horizontal="center" vertical="center" wrapText="1"/>
    </xf>
    <xf numFmtId="44" fontId="2" fillId="2" borderId="21" xfId="0" applyNumberFormat="1" applyFont="1" applyFill="1" applyBorder="1" applyAlignment="1">
      <alignment vertical="top" wrapText="1"/>
    </xf>
    <xf numFmtId="44" fontId="2" fillId="2" borderId="22" xfId="0" applyNumberFormat="1" applyFont="1" applyFill="1" applyBorder="1" applyAlignment="1">
      <alignment vertical="top" wrapText="1"/>
    </xf>
    <xf numFmtId="0" fontId="2" fillId="2" borderId="46" xfId="0" applyFont="1" applyFill="1" applyBorder="1" applyAlignment="1">
      <alignment horizontal="center" vertical="center" wrapText="1"/>
    </xf>
    <xf numFmtId="0" fontId="2" fillId="2" borderId="47" xfId="0" applyFont="1" applyFill="1" applyBorder="1" applyAlignment="1">
      <alignment horizontal="center" vertical="center" wrapText="1"/>
    </xf>
    <xf numFmtId="0" fontId="2" fillId="2" borderId="41" xfId="0" applyFont="1" applyFill="1" applyBorder="1" applyAlignment="1">
      <alignment horizontal="center" vertical="center" wrapText="1"/>
    </xf>
    <xf numFmtId="0" fontId="2" fillId="2" borderId="44"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2" fillId="2" borderId="45" xfId="0" applyFont="1" applyFill="1" applyBorder="1" applyAlignment="1">
      <alignment horizontal="center" vertical="center" wrapText="1"/>
    </xf>
    <xf numFmtId="0" fontId="2" fillId="6" borderId="41" xfId="0" applyFont="1" applyFill="1" applyBorder="1" applyAlignment="1">
      <alignment horizontal="center" vertical="center" wrapText="1"/>
    </xf>
    <xf numFmtId="0" fontId="2" fillId="6" borderId="44" xfId="0" applyFont="1" applyFill="1" applyBorder="1" applyAlignment="1">
      <alignment horizontal="center" vertical="center" wrapText="1"/>
    </xf>
    <xf numFmtId="0" fontId="2" fillId="6" borderId="42" xfId="0" applyFont="1" applyFill="1" applyBorder="1" applyAlignment="1">
      <alignment horizontal="center" vertical="center" wrapText="1"/>
    </xf>
    <xf numFmtId="0" fontId="2" fillId="6" borderId="45" xfId="0" applyFont="1" applyFill="1" applyBorder="1" applyAlignment="1">
      <alignment horizontal="center" vertical="center" wrapText="1"/>
    </xf>
    <xf numFmtId="0" fontId="5" fillId="0" borderId="27" xfId="0" applyFont="1" applyFill="1" applyBorder="1" applyAlignment="1">
      <alignment horizontal="left" vertical="center" wrapText="1"/>
    </xf>
    <xf numFmtId="0" fontId="5" fillId="0" borderId="0" xfId="0" applyFont="1" applyFill="1" applyBorder="1" applyAlignment="1">
      <alignment horizontal="left" vertical="center" wrapText="1"/>
    </xf>
    <xf numFmtId="0" fontId="2" fillId="2" borderId="26"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5" borderId="46" xfId="0" applyFont="1" applyFill="1" applyBorder="1" applyAlignment="1">
      <alignment horizontal="center" vertical="center" wrapText="1"/>
    </xf>
    <xf numFmtId="0" fontId="2" fillId="5" borderId="47" xfId="0" applyFont="1" applyFill="1" applyBorder="1" applyAlignment="1">
      <alignment horizontal="center" vertical="center" wrapText="1"/>
    </xf>
    <xf numFmtId="0" fontId="2" fillId="5" borderId="41"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42" xfId="0" applyFont="1" applyFill="1" applyBorder="1" applyAlignment="1">
      <alignment horizontal="center" vertical="center" wrapText="1"/>
    </xf>
    <xf numFmtId="0" fontId="2" fillId="5" borderId="45"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2" fillId="6" borderId="17" xfId="0" applyFont="1" applyFill="1" applyBorder="1" applyAlignment="1">
      <alignment horizontal="center" vertical="center" wrapText="1"/>
    </xf>
    <xf numFmtId="0" fontId="2" fillId="6" borderId="7" xfId="0" applyFont="1" applyFill="1" applyBorder="1" applyAlignment="1">
      <alignment horizontal="center" vertical="center" wrapText="1"/>
    </xf>
    <xf numFmtId="0" fontId="2" fillId="6" borderId="18" xfId="0" applyFont="1" applyFill="1" applyBorder="1" applyAlignment="1">
      <alignment horizontal="center" vertical="center" wrapText="1"/>
    </xf>
    <xf numFmtId="0" fontId="2" fillId="6" borderId="8" xfId="0" applyFont="1" applyFill="1" applyBorder="1" applyAlignment="1">
      <alignment horizontal="center" vertical="center" wrapText="1"/>
    </xf>
    <xf numFmtId="0" fontId="2" fillId="6" borderId="19" xfId="0" applyFont="1" applyFill="1" applyBorder="1" applyAlignment="1">
      <alignment horizontal="center" vertical="center" wrapText="1"/>
    </xf>
    <xf numFmtId="0" fontId="2" fillId="6" borderId="46" xfId="0" applyFont="1" applyFill="1" applyBorder="1" applyAlignment="1">
      <alignment horizontal="center" vertical="center" wrapText="1"/>
    </xf>
    <xf numFmtId="0" fontId="2" fillId="6" borderId="47" xfId="0" applyFont="1" applyFill="1" applyBorder="1" applyAlignment="1">
      <alignment horizontal="center" vertical="center" wrapText="1"/>
    </xf>
    <xf numFmtId="0" fontId="2" fillId="3" borderId="48" xfId="0" applyFont="1" applyFill="1" applyBorder="1" applyAlignment="1">
      <alignment horizontal="center" vertical="top" wrapText="1"/>
    </xf>
    <xf numFmtId="0" fontId="2" fillId="3" borderId="49" xfId="0" applyFont="1" applyFill="1" applyBorder="1" applyAlignment="1">
      <alignment horizontal="center" vertical="top" wrapText="1"/>
    </xf>
    <xf numFmtId="0" fontId="2" fillId="3" borderId="51" xfId="0" applyFont="1" applyFill="1" applyBorder="1" applyAlignment="1">
      <alignment horizontal="center" vertical="top" wrapText="1"/>
    </xf>
    <xf numFmtId="0" fontId="2" fillId="5" borderId="26" xfId="0" applyFont="1" applyFill="1" applyBorder="1" applyAlignment="1">
      <alignment horizontal="center" vertical="center" wrapText="1"/>
    </xf>
    <xf numFmtId="0" fontId="2" fillId="5" borderId="27" xfId="0" applyFont="1" applyFill="1" applyBorder="1" applyAlignment="1">
      <alignment horizontal="center" vertical="center" wrapText="1"/>
    </xf>
    <xf numFmtId="0" fontId="2" fillId="5" borderId="28" xfId="0" applyFont="1" applyFill="1" applyBorder="1" applyAlignment="1">
      <alignment horizontal="center" vertical="center" wrapText="1"/>
    </xf>
    <xf numFmtId="0" fontId="2" fillId="5" borderId="29"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5" borderId="30" xfId="0" applyFont="1" applyFill="1" applyBorder="1" applyAlignment="1">
      <alignment horizontal="center" vertical="center" wrapText="1"/>
    </xf>
    <xf numFmtId="0" fontId="2" fillId="6" borderId="26" xfId="0" applyFont="1" applyFill="1" applyBorder="1" applyAlignment="1">
      <alignment horizontal="center" vertical="center" wrapText="1"/>
    </xf>
    <xf numFmtId="0" fontId="2" fillId="6" borderId="27" xfId="0" applyFont="1" applyFill="1" applyBorder="1" applyAlignment="1">
      <alignment horizontal="center" vertical="center" wrapText="1"/>
    </xf>
    <xf numFmtId="0" fontId="2" fillId="6" borderId="28" xfId="0" applyFont="1" applyFill="1" applyBorder="1" applyAlignment="1">
      <alignment horizontal="center" vertical="center" wrapText="1"/>
    </xf>
    <xf numFmtId="0" fontId="2" fillId="6" borderId="29"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2" fillId="6" borderId="30" xfId="0" applyFont="1" applyFill="1" applyBorder="1" applyAlignment="1">
      <alignment horizontal="center" vertical="center" wrapText="1"/>
    </xf>
    <xf numFmtId="0" fontId="2" fillId="5" borderId="40" xfId="0" applyFont="1" applyFill="1" applyBorder="1" applyAlignment="1">
      <alignment horizontal="center" vertical="center" wrapText="1"/>
    </xf>
    <xf numFmtId="0" fontId="2" fillId="5" borderId="43" xfId="0" applyFont="1" applyFill="1" applyBorder="1" applyAlignment="1">
      <alignment horizontal="center" vertical="center" wrapText="1"/>
    </xf>
    <xf numFmtId="0" fontId="2" fillId="2" borderId="6" xfId="0" applyFont="1" applyFill="1" applyBorder="1" applyAlignment="1">
      <alignment horizontal="left" vertical="center"/>
    </xf>
    <xf numFmtId="0" fontId="2" fillId="2" borderId="7" xfId="0" applyFont="1" applyFill="1" applyBorder="1" applyAlignment="1">
      <alignment horizontal="left" vertical="center"/>
    </xf>
    <xf numFmtId="0" fontId="2" fillId="2" borderId="8" xfId="0" applyFont="1" applyFill="1" applyBorder="1" applyAlignment="1">
      <alignment horizontal="left" vertical="center"/>
    </xf>
    <xf numFmtId="0" fontId="2" fillId="4" borderId="26"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17"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46" xfId="0" applyFont="1" applyFill="1" applyBorder="1" applyAlignment="1">
      <alignment horizontal="center" vertical="center" wrapText="1"/>
    </xf>
    <xf numFmtId="0" fontId="2" fillId="4" borderId="47" xfId="0" applyFont="1" applyFill="1" applyBorder="1" applyAlignment="1">
      <alignment horizontal="center" vertical="center" wrapText="1"/>
    </xf>
    <xf numFmtId="0" fontId="2" fillId="4" borderId="41" xfId="0" applyFont="1" applyFill="1" applyBorder="1" applyAlignment="1">
      <alignment horizontal="center" vertical="center" wrapText="1"/>
    </xf>
    <xf numFmtId="0" fontId="2" fillId="4" borderId="44" xfId="0" applyFont="1" applyFill="1" applyBorder="1" applyAlignment="1">
      <alignment horizontal="center" vertical="center" wrapText="1"/>
    </xf>
    <xf numFmtId="0" fontId="2" fillId="4" borderId="42" xfId="0" applyFont="1" applyFill="1" applyBorder="1" applyAlignment="1">
      <alignment horizontal="center" vertical="center" wrapText="1"/>
    </xf>
    <xf numFmtId="0" fontId="2" fillId="4" borderId="45" xfId="0" applyFont="1" applyFill="1" applyBorder="1" applyAlignment="1">
      <alignment horizontal="center" vertical="center" wrapText="1"/>
    </xf>
    <xf numFmtId="0" fontId="2" fillId="2" borderId="6" xfId="0" applyFont="1" applyFill="1" applyBorder="1" applyAlignment="1">
      <alignment horizontal="left" vertical="center" wrapText="1"/>
    </xf>
    <xf numFmtId="0" fontId="2" fillId="2" borderId="7" xfId="0" applyFont="1" applyFill="1" applyBorder="1" applyAlignment="1">
      <alignment horizontal="left" vertical="center" wrapText="1"/>
    </xf>
    <xf numFmtId="0" fontId="2" fillId="2" borderId="8" xfId="0" applyFont="1" applyFill="1" applyBorder="1" applyAlignment="1">
      <alignment horizontal="left" vertical="center" wrapText="1"/>
    </xf>
    <xf numFmtId="0" fontId="2" fillId="2" borderId="34" xfId="0" applyFont="1" applyFill="1" applyBorder="1" applyAlignment="1">
      <alignment horizontal="left" vertical="center" wrapText="1"/>
    </xf>
    <xf numFmtId="0" fontId="2" fillId="2" borderId="35" xfId="0" applyFont="1" applyFill="1" applyBorder="1" applyAlignment="1">
      <alignment horizontal="left" vertical="center" wrapText="1"/>
    </xf>
    <xf numFmtId="0" fontId="2" fillId="2" borderId="36" xfId="0" applyFont="1" applyFill="1" applyBorder="1" applyAlignment="1">
      <alignment horizontal="left" vertical="center" wrapText="1"/>
    </xf>
    <xf numFmtId="0" fontId="2" fillId="3" borderId="9"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9"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331"/>
  <sheetViews>
    <sheetView tabSelected="1" workbookViewId="0">
      <selection activeCell="C9" sqref="C9"/>
    </sheetView>
  </sheetViews>
  <sheetFormatPr baseColWidth="10" defaultRowHeight="11.25" x14ac:dyDescent="0.2"/>
  <cols>
    <col min="1" max="1" width="7.1640625" style="1" customWidth="1"/>
    <col min="2" max="2" width="12" style="1"/>
    <col min="3" max="3" width="51.1640625" style="1" customWidth="1"/>
    <col min="4" max="5" width="12" style="1"/>
    <col min="6" max="7" width="16.1640625" style="1" customWidth="1"/>
    <col min="8" max="8" width="22.33203125" style="1" customWidth="1"/>
    <col min="9" max="10" width="16.1640625" style="1" customWidth="1"/>
    <col min="11" max="11" width="22.33203125" style="1" customWidth="1"/>
    <col min="12" max="17" width="16.5" style="1" customWidth="1"/>
    <col min="18" max="16384" width="12" style="1"/>
  </cols>
  <sheetData>
    <row r="1" spans="2:17" ht="12" thickBot="1" x14ac:dyDescent="0.25"/>
    <row r="2" spans="2:17" x14ac:dyDescent="0.2">
      <c r="B2" s="199" t="s">
        <v>0</v>
      </c>
      <c r="C2" s="200"/>
      <c r="D2" s="200"/>
      <c r="E2" s="201"/>
      <c r="F2" s="202" t="s">
        <v>36</v>
      </c>
      <c r="G2" s="203"/>
      <c r="H2" s="204"/>
      <c r="I2" s="185" t="s">
        <v>238</v>
      </c>
      <c r="J2" s="186"/>
      <c r="K2" s="187"/>
      <c r="L2" s="191" t="s">
        <v>239</v>
      </c>
      <c r="M2" s="192"/>
      <c r="N2" s="193"/>
      <c r="O2" s="156" t="s">
        <v>240</v>
      </c>
      <c r="P2" s="157"/>
      <c r="Q2" s="158"/>
    </row>
    <row r="3" spans="2:17" x14ac:dyDescent="0.2">
      <c r="B3" s="226" t="s">
        <v>1</v>
      </c>
      <c r="C3" s="228" t="s">
        <v>2</v>
      </c>
      <c r="D3" s="230" t="s">
        <v>34</v>
      </c>
      <c r="E3" s="232" t="s">
        <v>3</v>
      </c>
      <c r="F3" s="205"/>
      <c r="G3" s="206"/>
      <c r="H3" s="207"/>
      <c r="I3" s="188"/>
      <c r="J3" s="189"/>
      <c r="K3" s="190"/>
      <c r="L3" s="194"/>
      <c r="M3" s="195"/>
      <c r="N3" s="196"/>
      <c r="O3" s="159"/>
      <c r="P3" s="160"/>
      <c r="Q3" s="161"/>
    </row>
    <row r="4" spans="2:17" s="13" customFormat="1" ht="23.25" thickBot="1" x14ac:dyDescent="0.25">
      <c r="B4" s="227"/>
      <c r="C4" s="229"/>
      <c r="D4" s="231"/>
      <c r="E4" s="233"/>
      <c r="F4" s="75" t="s">
        <v>4</v>
      </c>
      <c r="G4" s="76" t="s">
        <v>5</v>
      </c>
      <c r="H4" s="77" t="s">
        <v>6</v>
      </c>
      <c r="I4" s="105" t="s">
        <v>4</v>
      </c>
      <c r="J4" s="106" t="s">
        <v>5</v>
      </c>
      <c r="K4" s="107" t="s">
        <v>6</v>
      </c>
      <c r="L4" s="108" t="s">
        <v>4</v>
      </c>
      <c r="M4" s="109" t="s">
        <v>5</v>
      </c>
      <c r="N4" s="110" t="s">
        <v>6</v>
      </c>
      <c r="O4" s="131" t="s">
        <v>4</v>
      </c>
      <c r="P4" s="132" t="s">
        <v>5</v>
      </c>
      <c r="Q4" s="133" t="s">
        <v>6</v>
      </c>
    </row>
    <row r="5" spans="2:17" x14ac:dyDescent="0.2">
      <c r="B5" s="34">
        <v>1</v>
      </c>
      <c r="C5" s="22" t="s">
        <v>7</v>
      </c>
      <c r="D5" s="23" t="s">
        <v>8</v>
      </c>
      <c r="E5" s="35">
        <v>1</v>
      </c>
      <c r="F5" s="72">
        <v>1335600</v>
      </c>
      <c r="G5" s="73">
        <v>253764</v>
      </c>
      <c r="H5" s="74">
        <v>1589364</v>
      </c>
      <c r="I5" s="72">
        <v>1469160</v>
      </c>
      <c r="J5" s="73">
        <v>279140.39999999991</v>
      </c>
      <c r="K5" s="74">
        <v>1748300.4</v>
      </c>
      <c r="L5" s="72">
        <f>ROUND(AVERAGE(F5,I5),0)</f>
        <v>1402380</v>
      </c>
      <c r="M5" s="73">
        <f>ROUND(AVERAGE(G5,J5),0)</f>
        <v>266452</v>
      </c>
      <c r="N5" s="74">
        <f>ROUND(AVERAGE(H5,K5),0)</f>
        <v>1668832</v>
      </c>
      <c r="O5" s="72"/>
      <c r="P5" s="73"/>
      <c r="Q5" s="74"/>
    </row>
    <row r="6" spans="2:17" ht="45" x14ac:dyDescent="0.2">
      <c r="B6" s="36">
        <v>2</v>
      </c>
      <c r="C6" s="10" t="s">
        <v>9</v>
      </c>
      <c r="D6" s="2" t="s">
        <v>8</v>
      </c>
      <c r="E6" s="37">
        <v>1</v>
      </c>
      <c r="F6" s="53">
        <v>560000</v>
      </c>
      <c r="G6" s="6">
        <v>253764</v>
      </c>
      <c r="H6" s="54">
        <v>1589364</v>
      </c>
      <c r="I6" s="53">
        <v>616000</v>
      </c>
      <c r="J6" s="6">
        <v>117040</v>
      </c>
      <c r="K6" s="54">
        <v>733040</v>
      </c>
      <c r="L6" s="53">
        <f t="shared" ref="L6:L27" si="0">ROUND(AVERAGE(F6,I6),0)</f>
        <v>588000</v>
      </c>
      <c r="M6" s="6">
        <f t="shared" ref="M6:M27" si="1">ROUND(AVERAGE(G6,J6),0)</f>
        <v>185402</v>
      </c>
      <c r="N6" s="54">
        <f t="shared" ref="N6:N27" si="2">ROUND(AVERAGE(H6,K6),0)</f>
        <v>1161202</v>
      </c>
      <c r="O6" s="53"/>
      <c r="P6" s="6"/>
      <c r="Q6" s="54"/>
    </row>
    <row r="7" spans="2:17" ht="33.75" x14ac:dyDescent="0.2">
      <c r="B7" s="36">
        <v>3</v>
      </c>
      <c r="C7" s="10" t="s">
        <v>10</v>
      </c>
      <c r="D7" s="2" t="s">
        <v>11</v>
      </c>
      <c r="E7" s="37">
        <v>1</v>
      </c>
      <c r="F7" s="51">
        <v>520000</v>
      </c>
      <c r="G7" s="4">
        <v>98800</v>
      </c>
      <c r="H7" s="52">
        <v>618800</v>
      </c>
      <c r="I7" s="51">
        <v>572000</v>
      </c>
      <c r="J7" s="4">
        <v>108680</v>
      </c>
      <c r="K7" s="52">
        <v>680680</v>
      </c>
      <c r="L7" s="51">
        <f t="shared" si="0"/>
        <v>546000</v>
      </c>
      <c r="M7" s="4">
        <f t="shared" si="1"/>
        <v>103740</v>
      </c>
      <c r="N7" s="52">
        <f t="shared" si="2"/>
        <v>649740</v>
      </c>
      <c r="O7" s="51"/>
      <c r="P7" s="4"/>
      <c r="Q7" s="52"/>
    </row>
    <row r="8" spans="2:17" ht="33.75" x14ac:dyDescent="0.2">
      <c r="B8" s="36">
        <v>4</v>
      </c>
      <c r="C8" s="10" t="s">
        <v>12</v>
      </c>
      <c r="D8" s="2" t="s">
        <v>11</v>
      </c>
      <c r="E8" s="37">
        <v>1</v>
      </c>
      <c r="F8" s="53">
        <v>645000</v>
      </c>
      <c r="G8" s="6">
        <v>122550</v>
      </c>
      <c r="H8" s="54">
        <v>767550</v>
      </c>
      <c r="I8" s="53">
        <v>709500</v>
      </c>
      <c r="J8" s="6">
        <v>134805</v>
      </c>
      <c r="K8" s="54">
        <v>844305</v>
      </c>
      <c r="L8" s="53">
        <f t="shared" si="0"/>
        <v>677250</v>
      </c>
      <c r="M8" s="6">
        <f t="shared" si="1"/>
        <v>128678</v>
      </c>
      <c r="N8" s="54">
        <f t="shared" si="2"/>
        <v>805928</v>
      </c>
      <c r="O8" s="53"/>
      <c r="P8" s="6"/>
      <c r="Q8" s="54"/>
    </row>
    <row r="9" spans="2:17" ht="33.75" x14ac:dyDescent="0.2">
      <c r="B9" s="36">
        <v>5</v>
      </c>
      <c r="C9" s="10" t="s">
        <v>13</v>
      </c>
      <c r="D9" s="2" t="s">
        <v>8</v>
      </c>
      <c r="E9" s="38"/>
      <c r="F9" s="51">
        <v>850000</v>
      </c>
      <c r="G9" s="4">
        <v>161500</v>
      </c>
      <c r="H9" s="52">
        <v>1011500</v>
      </c>
      <c r="I9" s="51">
        <v>935000</v>
      </c>
      <c r="J9" s="4">
        <v>177650</v>
      </c>
      <c r="K9" s="52">
        <v>1112650</v>
      </c>
      <c r="L9" s="51">
        <f t="shared" si="0"/>
        <v>892500</v>
      </c>
      <c r="M9" s="4">
        <f t="shared" si="1"/>
        <v>169575</v>
      </c>
      <c r="N9" s="52">
        <f t="shared" si="2"/>
        <v>1062075</v>
      </c>
      <c r="O9" s="51"/>
      <c r="P9" s="4"/>
      <c r="Q9" s="52"/>
    </row>
    <row r="10" spans="2:17" ht="33.75" x14ac:dyDescent="0.2">
      <c r="B10" s="36">
        <v>6</v>
      </c>
      <c r="C10" s="10" t="s">
        <v>14</v>
      </c>
      <c r="D10" s="2" t="s">
        <v>11</v>
      </c>
      <c r="E10" s="37">
        <v>1</v>
      </c>
      <c r="F10" s="51">
        <v>810200</v>
      </c>
      <c r="G10" s="4">
        <v>153938</v>
      </c>
      <c r="H10" s="52">
        <v>964138</v>
      </c>
      <c r="I10" s="51">
        <v>891220.00000000012</v>
      </c>
      <c r="J10" s="4">
        <v>169331.79999999993</v>
      </c>
      <c r="K10" s="52">
        <v>1060551.8</v>
      </c>
      <c r="L10" s="51">
        <f t="shared" si="0"/>
        <v>850710</v>
      </c>
      <c r="M10" s="4">
        <f t="shared" si="1"/>
        <v>161635</v>
      </c>
      <c r="N10" s="52">
        <f t="shared" si="2"/>
        <v>1012345</v>
      </c>
      <c r="O10" s="51"/>
      <c r="P10" s="4"/>
      <c r="Q10" s="52"/>
    </row>
    <row r="11" spans="2:17" x14ac:dyDescent="0.2">
      <c r="B11" s="36">
        <v>7</v>
      </c>
      <c r="C11" s="10" t="s">
        <v>15</v>
      </c>
      <c r="D11" s="2" t="s">
        <v>11</v>
      </c>
      <c r="E11" s="37">
        <v>1</v>
      </c>
      <c r="F11" s="51">
        <v>756000</v>
      </c>
      <c r="G11" s="4">
        <v>143640</v>
      </c>
      <c r="H11" s="52">
        <v>899640</v>
      </c>
      <c r="I11" s="51">
        <v>831600</v>
      </c>
      <c r="J11" s="4">
        <v>158004</v>
      </c>
      <c r="K11" s="52">
        <v>989604</v>
      </c>
      <c r="L11" s="51">
        <f t="shared" si="0"/>
        <v>793800</v>
      </c>
      <c r="M11" s="4">
        <f t="shared" si="1"/>
        <v>150822</v>
      </c>
      <c r="N11" s="52">
        <f t="shared" si="2"/>
        <v>944622</v>
      </c>
      <c r="O11" s="51"/>
      <c r="P11" s="4"/>
      <c r="Q11" s="52"/>
    </row>
    <row r="12" spans="2:17" ht="22.5" x14ac:dyDescent="0.2">
      <c r="B12" s="36">
        <v>8</v>
      </c>
      <c r="C12" s="10" t="s">
        <v>16</v>
      </c>
      <c r="D12" s="2" t="s">
        <v>17</v>
      </c>
      <c r="E12" s="37">
        <v>1</v>
      </c>
      <c r="F12" s="51">
        <v>620000</v>
      </c>
      <c r="G12" s="4">
        <v>117800</v>
      </c>
      <c r="H12" s="52">
        <v>737800</v>
      </c>
      <c r="I12" s="51">
        <v>682000</v>
      </c>
      <c r="J12" s="4">
        <v>129580</v>
      </c>
      <c r="K12" s="52">
        <v>811580</v>
      </c>
      <c r="L12" s="51">
        <f t="shared" si="0"/>
        <v>651000</v>
      </c>
      <c r="M12" s="4">
        <f t="shared" si="1"/>
        <v>123690</v>
      </c>
      <c r="N12" s="52">
        <f t="shared" si="2"/>
        <v>774690</v>
      </c>
      <c r="O12" s="51"/>
      <c r="P12" s="4"/>
      <c r="Q12" s="52"/>
    </row>
    <row r="13" spans="2:17" ht="33.75" x14ac:dyDescent="0.2">
      <c r="B13" s="36">
        <v>9</v>
      </c>
      <c r="C13" s="10" t="s">
        <v>18</v>
      </c>
      <c r="D13" s="2" t="s">
        <v>19</v>
      </c>
      <c r="E13" s="37">
        <v>1</v>
      </c>
      <c r="F13" s="51">
        <v>280000</v>
      </c>
      <c r="G13" s="4">
        <v>117800</v>
      </c>
      <c r="H13" s="52">
        <v>737800</v>
      </c>
      <c r="I13" s="51">
        <v>308000</v>
      </c>
      <c r="J13" s="4">
        <v>58520</v>
      </c>
      <c r="K13" s="52">
        <v>366520</v>
      </c>
      <c r="L13" s="51">
        <f t="shared" si="0"/>
        <v>294000</v>
      </c>
      <c r="M13" s="4">
        <f t="shared" si="1"/>
        <v>88160</v>
      </c>
      <c r="N13" s="52">
        <f t="shared" si="2"/>
        <v>552160</v>
      </c>
      <c r="O13" s="51"/>
      <c r="P13" s="4"/>
      <c r="Q13" s="52"/>
    </row>
    <row r="14" spans="2:17" ht="22.5" x14ac:dyDescent="0.2">
      <c r="B14" s="36">
        <v>10</v>
      </c>
      <c r="C14" s="10" t="s">
        <v>20</v>
      </c>
      <c r="D14" s="2" t="s">
        <v>19</v>
      </c>
      <c r="E14" s="37">
        <v>1</v>
      </c>
      <c r="F14" s="51">
        <v>280000</v>
      </c>
      <c r="G14" s="4">
        <v>117800</v>
      </c>
      <c r="H14" s="52">
        <v>737800</v>
      </c>
      <c r="I14" s="51">
        <v>308000</v>
      </c>
      <c r="J14" s="4">
        <v>58520</v>
      </c>
      <c r="K14" s="52">
        <v>366520</v>
      </c>
      <c r="L14" s="51">
        <f t="shared" si="0"/>
        <v>294000</v>
      </c>
      <c r="M14" s="4">
        <f t="shared" si="1"/>
        <v>88160</v>
      </c>
      <c r="N14" s="52">
        <f t="shared" si="2"/>
        <v>552160</v>
      </c>
      <c r="O14" s="51"/>
      <c r="P14" s="4"/>
      <c r="Q14" s="52"/>
    </row>
    <row r="15" spans="2:17" ht="45" x14ac:dyDescent="0.2">
      <c r="B15" s="36">
        <v>11</v>
      </c>
      <c r="C15" s="10" t="s">
        <v>21</v>
      </c>
      <c r="D15" s="2" t="s">
        <v>19</v>
      </c>
      <c r="E15" s="37">
        <v>1</v>
      </c>
      <c r="F15" s="53">
        <v>280000</v>
      </c>
      <c r="G15" s="6">
        <v>117800</v>
      </c>
      <c r="H15" s="54">
        <v>737800</v>
      </c>
      <c r="I15" s="53">
        <v>308000</v>
      </c>
      <c r="J15" s="6">
        <v>58520</v>
      </c>
      <c r="K15" s="54">
        <v>366520</v>
      </c>
      <c r="L15" s="53">
        <f t="shared" si="0"/>
        <v>294000</v>
      </c>
      <c r="M15" s="6">
        <f t="shared" si="1"/>
        <v>88160</v>
      </c>
      <c r="N15" s="54">
        <f t="shared" si="2"/>
        <v>552160</v>
      </c>
      <c r="O15" s="53"/>
      <c r="P15" s="6"/>
      <c r="Q15" s="54"/>
    </row>
    <row r="16" spans="2:17" ht="22.5" x14ac:dyDescent="0.2">
      <c r="B16" s="36">
        <v>12</v>
      </c>
      <c r="C16" s="10" t="s">
        <v>22</v>
      </c>
      <c r="D16" s="2" t="s">
        <v>19</v>
      </c>
      <c r="E16" s="37">
        <v>1</v>
      </c>
      <c r="F16" s="51">
        <v>610000</v>
      </c>
      <c r="G16" s="4">
        <v>115900</v>
      </c>
      <c r="H16" s="52">
        <v>725900</v>
      </c>
      <c r="I16" s="51">
        <v>671000</v>
      </c>
      <c r="J16" s="4">
        <v>127490</v>
      </c>
      <c r="K16" s="52">
        <v>798490</v>
      </c>
      <c r="L16" s="51">
        <f t="shared" si="0"/>
        <v>640500</v>
      </c>
      <c r="M16" s="4">
        <f t="shared" si="1"/>
        <v>121695</v>
      </c>
      <c r="N16" s="52">
        <f t="shared" si="2"/>
        <v>762195</v>
      </c>
      <c r="O16" s="51"/>
      <c r="P16" s="4"/>
      <c r="Q16" s="52"/>
    </row>
    <row r="17" spans="2:17" ht="33.75" x14ac:dyDescent="0.2">
      <c r="B17" s="36">
        <v>13</v>
      </c>
      <c r="C17" s="10" t="s">
        <v>23</v>
      </c>
      <c r="D17" s="2" t="s">
        <v>19</v>
      </c>
      <c r="E17" s="37">
        <v>1</v>
      </c>
      <c r="F17" s="51">
        <v>610000</v>
      </c>
      <c r="G17" s="4">
        <v>115900</v>
      </c>
      <c r="H17" s="52">
        <v>725900</v>
      </c>
      <c r="I17" s="51">
        <v>671000</v>
      </c>
      <c r="J17" s="4">
        <v>127490</v>
      </c>
      <c r="K17" s="52">
        <v>798490</v>
      </c>
      <c r="L17" s="51">
        <f t="shared" si="0"/>
        <v>640500</v>
      </c>
      <c r="M17" s="4">
        <f t="shared" si="1"/>
        <v>121695</v>
      </c>
      <c r="N17" s="52">
        <f t="shared" si="2"/>
        <v>762195</v>
      </c>
      <c r="O17" s="51"/>
      <c r="P17" s="4"/>
      <c r="Q17" s="52"/>
    </row>
    <row r="18" spans="2:17" ht="22.5" x14ac:dyDescent="0.2">
      <c r="B18" s="36">
        <v>14</v>
      </c>
      <c r="C18" s="10" t="s">
        <v>24</v>
      </c>
      <c r="D18" s="2" t="s">
        <v>19</v>
      </c>
      <c r="E18" s="37">
        <v>1</v>
      </c>
      <c r="F18" s="51">
        <v>515600</v>
      </c>
      <c r="G18" s="4">
        <v>97964</v>
      </c>
      <c r="H18" s="52">
        <v>613564</v>
      </c>
      <c r="I18" s="51">
        <v>567160</v>
      </c>
      <c r="J18" s="4">
        <v>107760.40000000002</v>
      </c>
      <c r="K18" s="52">
        <v>674920.4</v>
      </c>
      <c r="L18" s="51">
        <f t="shared" si="0"/>
        <v>541380</v>
      </c>
      <c r="M18" s="4">
        <f t="shared" si="1"/>
        <v>102862</v>
      </c>
      <c r="N18" s="52">
        <f t="shared" si="2"/>
        <v>644242</v>
      </c>
      <c r="O18" s="51"/>
      <c r="P18" s="4"/>
      <c r="Q18" s="52"/>
    </row>
    <row r="19" spans="2:17" ht="22.5" x14ac:dyDescent="0.2">
      <c r="B19" s="36">
        <v>15</v>
      </c>
      <c r="C19" s="10" t="s">
        <v>25</v>
      </c>
      <c r="D19" s="2" t="s">
        <v>19</v>
      </c>
      <c r="E19" s="37">
        <v>1</v>
      </c>
      <c r="F19" s="55"/>
      <c r="G19" s="7" t="s">
        <v>26</v>
      </c>
      <c r="H19" s="56">
        <v>0</v>
      </c>
      <c r="I19" s="55">
        <v>0</v>
      </c>
      <c r="J19" s="7">
        <v>0</v>
      </c>
      <c r="K19" s="56">
        <v>0</v>
      </c>
      <c r="L19" s="55">
        <f t="shared" si="0"/>
        <v>0</v>
      </c>
      <c r="M19" s="7">
        <f t="shared" si="1"/>
        <v>0</v>
      </c>
      <c r="N19" s="56">
        <f t="shared" si="2"/>
        <v>0</v>
      </c>
      <c r="O19" s="55"/>
      <c r="P19" s="7"/>
      <c r="Q19" s="56"/>
    </row>
    <row r="20" spans="2:17" ht="22.5" x14ac:dyDescent="0.2">
      <c r="B20" s="36">
        <v>16</v>
      </c>
      <c r="C20" s="10" t="s">
        <v>27</v>
      </c>
      <c r="D20" s="2" t="s">
        <v>19</v>
      </c>
      <c r="E20" s="37">
        <v>1</v>
      </c>
      <c r="F20" s="51">
        <v>562000</v>
      </c>
      <c r="G20" s="4">
        <v>106780</v>
      </c>
      <c r="H20" s="52">
        <v>668780</v>
      </c>
      <c r="I20" s="51">
        <v>618200</v>
      </c>
      <c r="J20" s="4">
        <v>117458</v>
      </c>
      <c r="K20" s="52">
        <v>735658</v>
      </c>
      <c r="L20" s="51">
        <f t="shared" si="0"/>
        <v>590100</v>
      </c>
      <c r="M20" s="4">
        <f t="shared" si="1"/>
        <v>112119</v>
      </c>
      <c r="N20" s="52">
        <f t="shared" si="2"/>
        <v>702219</v>
      </c>
      <c r="O20" s="51"/>
      <c r="P20" s="4"/>
      <c r="Q20" s="52"/>
    </row>
    <row r="21" spans="2:17" x14ac:dyDescent="0.2">
      <c r="B21" s="36">
        <v>17</v>
      </c>
      <c r="C21" s="10" t="s">
        <v>28</v>
      </c>
      <c r="D21" s="2" t="s">
        <v>19</v>
      </c>
      <c r="E21" s="37">
        <v>1</v>
      </c>
      <c r="F21" s="51">
        <v>1250000</v>
      </c>
      <c r="G21" s="4">
        <v>237500</v>
      </c>
      <c r="H21" s="52">
        <v>1487500</v>
      </c>
      <c r="I21" s="51">
        <v>1375000</v>
      </c>
      <c r="J21" s="4">
        <v>261250</v>
      </c>
      <c r="K21" s="52">
        <v>1636250</v>
      </c>
      <c r="L21" s="51">
        <f t="shared" si="0"/>
        <v>1312500</v>
      </c>
      <c r="M21" s="4">
        <f t="shared" si="1"/>
        <v>249375</v>
      </c>
      <c r="N21" s="52">
        <f t="shared" si="2"/>
        <v>1561875</v>
      </c>
      <c r="O21" s="51"/>
      <c r="P21" s="4"/>
      <c r="Q21" s="52"/>
    </row>
    <row r="22" spans="2:17" ht="22.5" x14ac:dyDescent="0.2">
      <c r="B22" s="36">
        <v>18</v>
      </c>
      <c r="C22" s="10" t="s">
        <v>29</v>
      </c>
      <c r="D22" s="2" t="s">
        <v>19</v>
      </c>
      <c r="E22" s="37">
        <v>1</v>
      </c>
      <c r="F22" s="51">
        <v>3500000</v>
      </c>
      <c r="G22" s="4">
        <v>665000</v>
      </c>
      <c r="H22" s="52">
        <v>4165000</v>
      </c>
      <c r="I22" s="51">
        <v>3850000</v>
      </c>
      <c r="J22" s="4">
        <v>731500</v>
      </c>
      <c r="K22" s="52">
        <v>4581500</v>
      </c>
      <c r="L22" s="51">
        <f t="shared" si="0"/>
        <v>3675000</v>
      </c>
      <c r="M22" s="4">
        <f t="shared" si="1"/>
        <v>698250</v>
      </c>
      <c r="N22" s="52">
        <f t="shared" si="2"/>
        <v>4373250</v>
      </c>
      <c r="O22" s="51"/>
      <c r="P22" s="4"/>
      <c r="Q22" s="52"/>
    </row>
    <row r="23" spans="2:17" ht="123.75" x14ac:dyDescent="0.2">
      <c r="B23" s="39">
        <v>19</v>
      </c>
      <c r="C23" s="11" t="s">
        <v>35</v>
      </c>
      <c r="D23" s="8" t="s">
        <v>17</v>
      </c>
      <c r="E23" s="40">
        <v>1</v>
      </c>
      <c r="F23" s="53">
        <v>350000</v>
      </c>
      <c r="G23" s="5">
        <v>66500</v>
      </c>
      <c r="H23" s="57">
        <v>416500</v>
      </c>
      <c r="I23" s="53">
        <v>385000</v>
      </c>
      <c r="J23" s="5">
        <v>73150</v>
      </c>
      <c r="K23" s="57">
        <v>458150</v>
      </c>
      <c r="L23" s="53">
        <f t="shared" si="0"/>
        <v>367500</v>
      </c>
      <c r="M23" s="5">
        <f t="shared" si="1"/>
        <v>69825</v>
      </c>
      <c r="N23" s="57">
        <f t="shared" si="2"/>
        <v>437325</v>
      </c>
      <c r="O23" s="53"/>
      <c r="P23" s="5"/>
      <c r="Q23" s="57"/>
    </row>
    <row r="24" spans="2:17" ht="33.75" x14ac:dyDescent="0.2">
      <c r="B24" s="36">
        <v>20</v>
      </c>
      <c r="C24" s="10" t="s">
        <v>30</v>
      </c>
      <c r="D24" s="2" t="s">
        <v>17</v>
      </c>
      <c r="E24" s="37">
        <v>1</v>
      </c>
      <c r="F24" s="51">
        <v>350000</v>
      </c>
      <c r="G24" s="3">
        <v>66500</v>
      </c>
      <c r="H24" s="58">
        <v>416500</v>
      </c>
      <c r="I24" s="51">
        <v>385000</v>
      </c>
      <c r="J24" s="3">
        <v>73150</v>
      </c>
      <c r="K24" s="58">
        <v>458150</v>
      </c>
      <c r="L24" s="51">
        <f t="shared" si="0"/>
        <v>367500</v>
      </c>
      <c r="M24" s="3">
        <f t="shared" si="1"/>
        <v>69825</v>
      </c>
      <c r="N24" s="58">
        <f t="shared" si="2"/>
        <v>437325</v>
      </c>
      <c r="O24" s="51"/>
      <c r="P24" s="3"/>
      <c r="Q24" s="58"/>
    </row>
    <row r="25" spans="2:17" ht="180" x14ac:dyDescent="0.2">
      <c r="B25" s="39">
        <v>21</v>
      </c>
      <c r="C25" s="10" t="s">
        <v>31</v>
      </c>
      <c r="D25" s="8" t="s">
        <v>17</v>
      </c>
      <c r="E25" s="40">
        <v>1</v>
      </c>
      <c r="F25" s="53">
        <v>350000</v>
      </c>
      <c r="G25" s="5">
        <v>66500</v>
      </c>
      <c r="H25" s="57">
        <v>416500</v>
      </c>
      <c r="I25" s="53">
        <v>385000</v>
      </c>
      <c r="J25" s="5">
        <v>73150</v>
      </c>
      <c r="K25" s="57">
        <v>458150</v>
      </c>
      <c r="L25" s="53">
        <f t="shared" si="0"/>
        <v>367500</v>
      </c>
      <c r="M25" s="5">
        <f t="shared" si="1"/>
        <v>69825</v>
      </c>
      <c r="N25" s="57">
        <f t="shared" si="2"/>
        <v>437325</v>
      </c>
      <c r="O25" s="53"/>
      <c r="P25" s="5"/>
      <c r="Q25" s="57"/>
    </row>
    <row r="26" spans="2:17" x14ac:dyDescent="0.2">
      <c r="B26" s="36">
        <v>22</v>
      </c>
      <c r="C26" s="10" t="s">
        <v>32</v>
      </c>
      <c r="D26" s="2" t="s">
        <v>8</v>
      </c>
      <c r="E26" s="37">
        <v>1</v>
      </c>
      <c r="F26" s="51">
        <v>260000</v>
      </c>
      <c r="G26" s="3">
        <v>49400</v>
      </c>
      <c r="H26" s="58">
        <v>309400</v>
      </c>
      <c r="I26" s="51">
        <v>286000</v>
      </c>
      <c r="J26" s="3">
        <v>54340</v>
      </c>
      <c r="K26" s="58">
        <v>340340</v>
      </c>
      <c r="L26" s="51">
        <f t="shared" si="0"/>
        <v>273000</v>
      </c>
      <c r="M26" s="3">
        <f t="shared" si="1"/>
        <v>51870</v>
      </c>
      <c r="N26" s="58">
        <f t="shared" si="2"/>
        <v>324870</v>
      </c>
      <c r="O26" s="51"/>
      <c r="P26" s="3"/>
      <c r="Q26" s="58"/>
    </row>
    <row r="27" spans="2:17" ht="12" thickBot="1" x14ac:dyDescent="0.25">
      <c r="B27" s="42">
        <v>24</v>
      </c>
      <c r="C27" s="32" t="s">
        <v>33</v>
      </c>
      <c r="D27" s="78" t="s">
        <v>8</v>
      </c>
      <c r="E27" s="43">
        <v>1</v>
      </c>
      <c r="F27" s="59">
        <v>540000</v>
      </c>
      <c r="G27" s="12">
        <v>102600</v>
      </c>
      <c r="H27" s="79">
        <v>642600</v>
      </c>
      <c r="I27" s="59">
        <v>594000</v>
      </c>
      <c r="J27" s="12">
        <v>112860</v>
      </c>
      <c r="K27" s="79">
        <v>706860</v>
      </c>
      <c r="L27" s="59">
        <f t="shared" si="0"/>
        <v>567000</v>
      </c>
      <c r="M27" s="12">
        <f t="shared" si="1"/>
        <v>107730</v>
      </c>
      <c r="N27" s="79">
        <f t="shared" si="2"/>
        <v>674730</v>
      </c>
      <c r="O27" s="59"/>
      <c r="P27" s="12"/>
      <c r="Q27" s="79"/>
    </row>
    <row r="28" spans="2:17" ht="23.25" thickBot="1" x14ac:dyDescent="0.25">
      <c r="B28" s="46" t="s">
        <v>1</v>
      </c>
      <c r="C28" s="47" t="s">
        <v>37</v>
      </c>
      <c r="D28" s="47" t="s">
        <v>38</v>
      </c>
      <c r="E28" s="48" t="s">
        <v>39</v>
      </c>
      <c r="F28" s="89" t="s">
        <v>4</v>
      </c>
      <c r="G28" s="90" t="s">
        <v>5</v>
      </c>
      <c r="H28" s="91" t="s">
        <v>6</v>
      </c>
      <c r="I28" s="111" t="s">
        <v>4</v>
      </c>
      <c r="J28" s="112" t="s">
        <v>5</v>
      </c>
      <c r="K28" s="113" t="s">
        <v>6</v>
      </c>
      <c r="L28" s="120" t="s">
        <v>4</v>
      </c>
      <c r="M28" s="121" t="s">
        <v>5</v>
      </c>
      <c r="N28" s="122" t="s">
        <v>6</v>
      </c>
      <c r="O28" s="134" t="s">
        <v>4</v>
      </c>
      <c r="P28" s="135" t="s">
        <v>5</v>
      </c>
      <c r="Q28" s="136" t="s">
        <v>6</v>
      </c>
    </row>
    <row r="29" spans="2:17" ht="33.75" x14ac:dyDescent="0.2">
      <c r="B29" s="80">
        <v>1</v>
      </c>
      <c r="C29" s="27" t="s">
        <v>45</v>
      </c>
      <c r="D29" s="81" t="s">
        <v>8</v>
      </c>
      <c r="E29" s="82">
        <v>1</v>
      </c>
      <c r="F29" s="69">
        <v>280000</v>
      </c>
      <c r="G29" s="29">
        <v>53200</v>
      </c>
      <c r="H29" s="70">
        <v>333200</v>
      </c>
      <c r="I29" s="69">
        <v>308000</v>
      </c>
      <c r="J29" s="29">
        <v>58520</v>
      </c>
      <c r="K29" s="70">
        <v>366520</v>
      </c>
      <c r="L29" s="69">
        <f t="shared" ref="L29:L38" si="3">ROUND(AVERAGE(F29,I29),0)</f>
        <v>294000</v>
      </c>
      <c r="M29" s="29">
        <f t="shared" ref="M29:M38" si="4">ROUND(AVERAGE(G29,J29),0)</f>
        <v>55860</v>
      </c>
      <c r="N29" s="70">
        <f t="shared" ref="N29:N38" si="5">ROUND(AVERAGE(H29,K29),0)</f>
        <v>349860</v>
      </c>
      <c r="O29" s="69"/>
      <c r="P29" s="29"/>
      <c r="Q29" s="70"/>
    </row>
    <row r="30" spans="2:17" ht="67.5" x14ac:dyDescent="0.2">
      <c r="B30" s="39">
        <v>2</v>
      </c>
      <c r="C30" s="11" t="s">
        <v>46</v>
      </c>
      <c r="D30" s="15" t="s">
        <v>8</v>
      </c>
      <c r="E30" s="40">
        <v>1</v>
      </c>
      <c r="F30" s="62">
        <v>280000</v>
      </c>
      <c r="G30" s="17">
        <v>53200</v>
      </c>
      <c r="H30" s="63">
        <v>333200</v>
      </c>
      <c r="I30" s="62">
        <v>308000</v>
      </c>
      <c r="J30" s="17">
        <v>58520</v>
      </c>
      <c r="K30" s="63">
        <v>366520</v>
      </c>
      <c r="L30" s="62">
        <f t="shared" si="3"/>
        <v>294000</v>
      </c>
      <c r="M30" s="17">
        <f t="shared" si="4"/>
        <v>55860</v>
      </c>
      <c r="N30" s="63">
        <f t="shared" si="5"/>
        <v>349860</v>
      </c>
      <c r="O30" s="62"/>
      <c r="P30" s="17"/>
      <c r="Q30" s="63"/>
    </row>
    <row r="31" spans="2:17" ht="78.75" x14ac:dyDescent="0.2">
      <c r="B31" s="39">
        <v>3</v>
      </c>
      <c r="C31" s="11" t="s">
        <v>47</v>
      </c>
      <c r="D31" s="15" t="s">
        <v>8</v>
      </c>
      <c r="E31" s="40">
        <v>1</v>
      </c>
      <c r="F31" s="62">
        <v>560000</v>
      </c>
      <c r="G31" s="17">
        <v>106400</v>
      </c>
      <c r="H31" s="63">
        <v>666400</v>
      </c>
      <c r="I31" s="62">
        <v>616000</v>
      </c>
      <c r="J31" s="17">
        <v>117040</v>
      </c>
      <c r="K31" s="63">
        <v>733040</v>
      </c>
      <c r="L31" s="62">
        <f t="shared" si="3"/>
        <v>588000</v>
      </c>
      <c r="M31" s="17">
        <f t="shared" si="4"/>
        <v>111720</v>
      </c>
      <c r="N31" s="63">
        <f t="shared" si="5"/>
        <v>699720</v>
      </c>
      <c r="O31" s="62"/>
      <c r="P31" s="17"/>
      <c r="Q31" s="63"/>
    </row>
    <row r="32" spans="2:17" ht="22.5" x14ac:dyDescent="0.2">
      <c r="B32" s="36">
        <v>4</v>
      </c>
      <c r="C32" s="11" t="s">
        <v>48</v>
      </c>
      <c r="D32" s="9" t="s">
        <v>8</v>
      </c>
      <c r="E32" s="37">
        <v>1</v>
      </c>
      <c r="F32" s="60">
        <v>360000</v>
      </c>
      <c r="G32" s="16">
        <v>68400</v>
      </c>
      <c r="H32" s="61">
        <v>428400</v>
      </c>
      <c r="I32" s="60">
        <v>396000</v>
      </c>
      <c r="J32" s="16">
        <v>75240</v>
      </c>
      <c r="K32" s="61">
        <v>471240</v>
      </c>
      <c r="L32" s="60">
        <f t="shared" si="3"/>
        <v>378000</v>
      </c>
      <c r="M32" s="16">
        <f t="shared" si="4"/>
        <v>71820</v>
      </c>
      <c r="N32" s="61">
        <f t="shared" si="5"/>
        <v>449820</v>
      </c>
      <c r="O32" s="60"/>
      <c r="P32" s="16"/>
      <c r="Q32" s="61"/>
    </row>
    <row r="33" spans="2:17" ht="33.75" x14ac:dyDescent="0.2">
      <c r="B33" s="39">
        <v>5</v>
      </c>
      <c r="C33" s="11" t="s">
        <v>49</v>
      </c>
      <c r="D33" s="15" t="s">
        <v>8</v>
      </c>
      <c r="E33" s="40">
        <v>1</v>
      </c>
      <c r="F33" s="60">
        <v>320000</v>
      </c>
      <c r="G33" s="16">
        <v>60800</v>
      </c>
      <c r="H33" s="61">
        <v>380800</v>
      </c>
      <c r="I33" s="60">
        <v>352000</v>
      </c>
      <c r="J33" s="16">
        <v>66880</v>
      </c>
      <c r="K33" s="61">
        <v>418880</v>
      </c>
      <c r="L33" s="60">
        <f t="shared" si="3"/>
        <v>336000</v>
      </c>
      <c r="M33" s="16">
        <f t="shared" si="4"/>
        <v>63840</v>
      </c>
      <c r="N33" s="61">
        <f t="shared" si="5"/>
        <v>399840</v>
      </c>
      <c r="O33" s="60"/>
      <c r="P33" s="16"/>
      <c r="Q33" s="61"/>
    </row>
    <row r="34" spans="2:17" ht="22.5" x14ac:dyDescent="0.2">
      <c r="B34" s="36">
        <v>6</v>
      </c>
      <c r="C34" s="11" t="s">
        <v>50</v>
      </c>
      <c r="D34" s="9" t="s">
        <v>8</v>
      </c>
      <c r="E34" s="37">
        <v>1</v>
      </c>
      <c r="F34" s="60">
        <v>220000</v>
      </c>
      <c r="G34" s="16">
        <v>41800</v>
      </c>
      <c r="H34" s="61">
        <v>261800</v>
      </c>
      <c r="I34" s="60">
        <v>242000</v>
      </c>
      <c r="J34" s="16">
        <v>45980</v>
      </c>
      <c r="K34" s="61">
        <v>287980</v>
      </c>
      <c r="L34" s="60">
        <f t="shared" si="3"/>
        <v>231000</v>
      </c>
      <c r="M34" s="16">
        <f t="shared" si="4"/>
        <v>43890</v>
      </c>
      <c r="N34" s="61">
        <f t="shared" si="5"/>
        <v>274890</v>
      </c>
      <c r="O34" s="60"/>
      <c r="P34" s="16"/>
      <c r="Q34" s="61"/>
    </row>
    <row r="35" spans="2:17" ht="33.75" x14ac:dyDescent="0.2">
      <c r="B35" s="39">
        <v>7</v>
      </c>
      <c r="C35" s="11" t="s">
        <v>51</v>
      </c>
      <c r="D35" s="15" t="s">
        <v>8</v>
      </c>
      <c r="E35" s="40">
        <v>1</v>
      </c>
      <c r="F35" s="60">
        <v>580000</v>
      </c>
      <c r="G35" s="16">
        <v>110200</v>
      </c>
      <c r="H35" s="61">
        <v>690200</v>
      </c>
      <c r="I35" s="60">
        <v>638000</v>
      </c>
      <c r="J35" s="16">
        <v>121220</v>
      </c>
      <c r="K35" s="61">
        <v>759220</v>
      </c>
      <c r="L35" s="60">
        <f t="shared" si="3"/>
        <v>609000</v>
      </c>
      <c r="M35" s="16">
        <f t="shared" si="4"/>
        <v>115710</v>
      </c>
      <c r="N35" s="61">
        <f t="shared" si="5"/>
        <v>724710</v>
      </c>
      <c r="O35" s="60"/>
      <c r="P35" s="16"/>
      <c r="Q35" s="61"/>
    </row>
    <row r="36" spans="2:17" ht="67.5" x14ac:dyDescent="0.2">
      <c r="B36" s="39">
        <v>8</v>
      </c>
      <c r="C36" s="11" t="s">
        <v>52</v>
      </c>
      <c r="D36" s="15" t="s">
        <v>8</v>
      </c>
      <c r="E36" s="40">
        <v>1</v>
      </c>
      <c r="F36" s="62">
        <v>800000</v>
      </c>
      <c r="G36" s="17">
        <v>152000</v>
      </c>
      <c r="H36" s="63">
        <v>952000</v>
      </c>
      <c r="I36" s="62">
        <v>880000</v>
      </c>
      <c r="J36" s="17">
        <v>167200</v>
      </c>
      <c r="K36" s="63">
        <v>1047200</v>
      </c>
      <c r="L36" s="62">
        <f t="shared" si="3"/>
        <v>840000</v>
      </c>
      <c r="M36" s="17">
        <f t="shared" si="4"/>
        <v>159600</v>
      </c>
      <c r="N36" s="63">
        <f t="shared" si="5"/>
        <v>999600</v>
      </c>
      <c r="O36" s="62"/>
      <c r="P36" s="17"/>
      <c r="Q36" s="63"/>
    </row>
    <row r="37" spans="2:17" ht="22.5" x14ac:dyDescent="0.2">
      <c r="B37" s="36">
        <v>9</v>
      </c>
      <c r="C37" s="11" t="s">
        <v>53</v>
      </c>
      <c r="D37" s="9" t="s">
        <v>8</v>
      </c>
      <c r="E37" s="37">
        <v>1</v>
      </c>
      <c r="F37" s="60">
        <v>298000</v>
      </c>
      <c r="G37" s="16">
        <v>56620</v>
      </c>
      <c r="H37" s="61">
        <v>354620</v>
      </c>
      <c r="I37" s="60">
        <v>327800</v>
      </c>
      <c r="J37" s="16">
        <v>62282</v>
      </c>
      <c r="K37" s="61">
        <v>390082</v>
      </c>
      <c r="L37" s="60">
        <f t="shared" si="3"/>
        <v>312900</v>
      </c>
      <c r="M37" s="16">
        <f t="shared" si="4"/>
        <v>59451</v>
      </c>
      <c r="N37" s="61">
        <f t="shared" si="5"/>
        <v>372351</v>
      </c>
      <c r="O37" s="60"/>
      <c r="P37" s="16"/>
      <c r="Q37" s="61"/>
    </row>
    <row r="38" spans="2:17" ht="23.25" thickBot="1" x14ac:dyDescent="0.25">
      <c r="B38" s="42">
        <v>10</v>
      </c>
      <c r="C38" s="30" t="s">
        <v>54</v>
      </c>
      <c r="D38" s="31" t="s">
        <v>8</v>
      </c>
      <c r="E38" s="43">
        <v>1</v>
      </c>
      <c r="F38" s="64">
        <v>756000</v>
      </c>
      <c r="G38" s="18">
        <v>143640</v>
      </c>
      <c r="H38" s="65">
        <v>899640</v>
      </c>
      <c r="I38" s="64">
        <v>831600</v>
      </c>
      <c r="J38" s="18">
        <v>158004</v>
      </c>
      <c r="K38" s="65">
        <v>989604</v>
      </c>
      <c r="L38" s="64">
        <f t="shared" si="3"/>
        <v>793800</v>
      </c>
      <c r="M38" s="18">
        <f t="shared" si="4"/>
        <v>150822</v>
      </c>
      <c r="N38" s="65">
        <f t="shared" si="5"/>
        <v>944622</v>
      </c>
      <c r="O38" s="64"/>
      <c r="P38" s="18"/>
      <c r="Q38" s="65"/>
    </row>
    <row r="39" spans="2:17" ht="11.25" customHeight="1" x14ac:dyDescent="0.2">
      <c r="B39" s="223" t="s">
        <v>44</v>
      </c>
      <c r="C39" s="224"/>
      <c r="D39" s="224"/>
      <c r="E39" s="225"/>
      <c r="F39" s="208" t="s">
        <v>4</v>
      </c>
      <c r="G39" s="210" t="s">
        <v>5</v>
      </c>
      <c r="H39" s="212" t="s">
        <v>6</v>
      </c>
      <c r="I39" s="197" t="s">
        <v>4</v>
      </c>
      <c r="J39" s="170" t="s">
        <v>5</v>
      </c>
      <c r="K39" s="172" t="s">
        <v>6</v>
      </c>
      <c r="L39" s="174" t="s">
        <v>4</v>
      </c>
      <c r="M39" s="176" t="s">
        <v>5</v>
      </c>
      <c r="N39" s="178" t="s">
        <v>6</v>
      </c>
      <c r="O39" s="162" t="s">
        <v>4</v>
      </c>
      <c r="P39" s="164" t="s">
        <v>5</v>
      </c>
      <c r="Q39" s="166" t="s">
        <v>6</v>
      </c>
    </row>
    <row r="40" spans="2:17" ht="23.25" thickBot="1" x14ac:dyDescent="0.25">
      <c r="B40" s="83" t="s">
        <v>1</v>
      </c>
      <c r="C40" s="84" t="s">
        <v>55</v>
      </c>
      <c r="D40" s="85" t="s">
        <v>40</v>
      </c>
      <c r="E40" s="86" t="s">
        <v>41</v>
      </c>
      <c r="F40" s="209"/>
      <c r="G40" s="211"/>
      <c r="H40" s="213"/>
      <c r="I40" s="198"/>
      <c r="J40" s="171"/>
      <c r="K40" s="173"/>
      <c r="L40" s="175"/>
      <c r="M40" s="177"/>
      <c r="N40" s="179"/>
      <c r="O40" s="163"/>
      <c r="P40" s="165"/>
      <c r="Q40" s="167"/>
    </row>
    <row r="41" spans="2:17" ht="33.75" x14ac:dyDescent="0.2">
      <c r="B41" s="80">
        <v>1</v>
      </c>
      <c r="C41" s="22" t="s">
        <v>60</v>
      </c>
      <c r="D41" s="81" t="s">
        <v>38</v>
      </c>
      <c r="E41" s="82">
        <v>1</v>
      </c>
      <c r="F41" s="66">
        <v>200000</v>
      </c>
      <c r="G41" s="24">
        <v>38000</v>
      </c>
      <c r="H41" s="67">
        <v>238000</v>
      </c>
      <c r="I41" s="66">
        <v>220000</v>
      </c>
      <c r="J41" s="24">
        <v>41800</v>
      </c>
      <c r="K41" s="67">
        <v>261800</v>
      </c>
      <c r="L41" s="66">
        <f t="shared" ref="L41:L59" si="6">ROUND(AVERAGE(F41,I41),0)</f>
        <v>210000</v>
      </c>
      <c r="M41" s="24">
        <f t="shared" ref="M41:M59" si="7">ROUND(AVERAGE(G41,J41),0)</f>
        <v>39900</v>
      </c>
      <c r="N41" s="67">
        <f t="shared" ref="N41:N59" si="8">ROUND(AVERAGE(H41,K41),0)</f>
        <v>249900</v>
      </c>
      <c r="O41" s="66"/>
      <c r="P41" s="24"/>
      <c r="Q41" s="67"/>
    </row>
    <row r="42" spans="2:17" ht="33.75" x14ac:dyDescent="0.2">
      <c r="B42" s="39">
        <v>2</v>
      </c>
      <c r="C42" s="10" t="s">
        <v>61</v>
      </c>
      <c r="D42" s="15" t="s">
        <v>38</v>
      </c>
      <c r="E42" s="40">
        <v>1</v>
      </c>
      <c r="F42" s="68">
        <v>1523000</v>
      </c>
      <c r="G42" s="19">
        <v>289370</v>
      </c>
      <c r="H42" s="63">
        <v>1812370</v>
      </c>
      <c r="I42" s="68">
        <v>1675300</v>
      </c>
      <c r="J42" s="19">
        <v>318307</v>
      </c>
      <c r="K42" s="63">
        <v>1993607</v>
      </c>
      <c r="L42" s="68">
        <f t="shared" si="6"/>
        <v>1599150</v>
      </c>
      <c r="M42" s="19">
        <f t="shared" si="7"/>
        <v>303839</v>
      </c>
      <c r="N42" s="63">
        <f t="shared" si="8"/>
        <v>1902989</v>
      </c>
      <c r="O42" s="68"/>
      <c r="P42" s="19"/>
      <c r="Q42" s="63"/>
    </row>
    <row r="43" spans="2:17" ht="22.5" x14ac:dyDescent="0.2">
      <c r="B43" s="36">
        <v>3</v>
      </c>
      <c r="C43" s="10" t="s">
        <v>62</v>
      </c>
      <c r="D43" s="9" t="s">
        <v>38</v>
      </c>
      <c r="E43" s="37">
        <v>1</v>
      </c>
      <c r="F43" s="62">
        <v>1560000</v>
      </c>
      <c r="G43" s="17">
        <v>296400</v>
      </c>
      <c r="H43" s="61">
        <v>1856400</v>
      </c>
      <c r="I43" s="62">
        <v>1716000</v>
      </c>
      <c r="J43" s="17">
        <v>326040</v>
      </c>
      <c r="K43" s="61">
        <v>2042040</v>
      </c>
      <c r="L43" s="62">
        <f t="shared" si="6"/>
        <v>1638000</v>
      </c>
      <c r="M43" s="17">
        <f t="shared" si="7"/>
        <v>311220</v>
      </c>
      <c r="N43" s="61">
        <f t="shared" si="8"/>
        <v>1949220</v>
      </c>
      <c r="O43" s="62"/>
      <c r="P43" s="17"/>
      <c r="Q43" s="61"/>
    </row>
    <row r="44" spans="2:17" ht="33.75" x14ac:dyDescent="0.2">
      <c r="B44" s="36">
        <v>4</v>
      </c>
      <c r="C44" s="11" t="s">
        <v>63</v>
      </c>
      <c r="D44" s="9" t="s">
        <v>38</v>
      </c>
      <c r="E44" s="37">
        <v>1</v>
      </c>
      <c r="F44" s="62">
        <v>1350000</v>
      </c>
      <c r="G44" s="17">
        <v>256500</v>
      </c>
      <c r="H44" s="61">
        <v>1606500</v>
      </c>
      <c r="I44" s="62">
        <v>1485000</v>
      </c>
      <c r="J44" s="17">
        <v>282150</v>
      </c>
      <c r="K44" s="61">
        <v>1767150</v>
      </c>
      <c r="L44" s="62">
        <f t="shared" si="6"/>
        <v>1417500</v>
      </c>
      <c r="M44" s="17">
        <f t="shared" si="7"/>
        <v>269325</v>
      </c>
      <c r="N44" s="61">
        <f t="shared" si="8"/>
        <v>1686825</v>
      </c>
      <c r="O44" s="62"/>
      <c r="P44" s="17"/>
      <c r="Q44" s="61"/>
    </row>
    <row r="45" spans="2:17" ht="22.5" x14ac:dyDescent="0.2">
      <c r="B45" s="36">
        <v>5</v>
      </c>
      <c r="C45" s="11" t="s">
        <v>64</v>
      </c>
      <c r="D45" s="9" t="s">
        <v>38</v>
      </c>
      <c r="E45" s="37">
        <v>1</v>
      </c>
      <c r="F45" s="62">
        <v>120000</v>
      </c>
      <c r="G45" s="17">
        <v>22800</v>
      </c>
      <c r="H45" s="61">
        <v>142800</v>
      </c>
      <c r="I45" s="62">
        <v>132000</v>
      </c>
      <c r="J45" s="17">
        <v>25080</v>
      </c>
      <c r="K45" s="61">
        <v>157080</v>
      </c>
      <c r="L45" s="62">
        <f t="shared" si="6"/>
        <v>126000</v>
      </c>
      <c r="M45" s="17">
        <f t="shared" si="7"/>
        <v>23940</v>
      </c>
      <c r="N45" s="61">
        <f t="shared" si="8"/>
        <v>149940</v>
      </c>
      <c r="O45" s="62"/>
      <c r="P45" s="17"/>
      <c r="Q45" s="61"/>
    </row>
    <row r="46" spans="2:17" ht="33.75" x14ac:dyDescent="0.2">
      <c r="B46" s="39">
        <v>6</v>
      </c>
      <c r="C46" s="10" t="s">
        <v>65</v>
      </c>
      <c r="D46" s="15" t="s">
        <v>38</v>
      </c>
      <c r="E46" s="40">
        <v>1</v>
      </c>
      <c r="F46" s="68">
        <v>800000</v>
      </c>
      <c r="G46" s="19">
        <v>152000</v>
      </c>
      <c r="H46" s="63">
        <v>952000</v>
      </c>
      <c r="I46" s="68">
        <v>880000</v>
      </c>
      <c r="J46" s="19">
        <v>167200</v>
      </c>
      <c r="K46" s="63">
        <v>1047200</v>
      </c>
      <c r="L46" s="68">
        <f t="shared" si="6"/>
        <v>840000</v>
      </c>
      <c r="M46" s="19">
        <f t="shared" si="7"/>
        <v>159600</v>
      </c>
      <c r="N46" s="63">
        <f t="shared" si="8"/>
        <v>999600</v>
      </c>
      <c r="O46" s="68"/>
      <c r="P46" s="19"/>
      <c r="Q46" s="63"/>
    </row>
    <row r="47" spans="2:17" x14ac:dyDescent="0.2">
      <c r="B47" s="36">
        <v>7</v>
      </c>
      <c r="C47" s="10" t="s">
        <v>66</v>
      </c>
      <c r="D47" s="9" t="s">
        <v>38</v>
      </c>
      <c r="E47" s="37">
        <v>1</v>
      </c>
      <c r="F47" s="60">
        <v>400000</v>
      </c>
      <c r="G47" s="16">
        <v>76000</v>
      </c>
      <c r="H47" s="61">
        <v>476000</v>
      </c>
      <c r="I47" s="60">
        <v>440000</v>
      </c>
      <c r="J47" s="16">
        <v>83600</v>
      </c>
      <c r="K47" s="61">
        <v>523600</v>
      </c>
      <c r="L47" s="60">
        <f t="shared" si="6"/>
        <v>420000</v>
      </c>
      <c r="M47" s="16">
        <f t="shared" si="7"/>
        <v>79800</v>
      </c>
      <c r="N47" s="61">
        <f t="shared" si="8"/>
        <v>499800</v>
      </c>
      <c r="O47" s="60"/>
      <c r="P47" s="16"/>
      <c r="Q47" s="61"/>
    </row>
    <row r="48" spans="2:17" x14ac:dyDescent="0.2">
      <c r="B48" s="36">
        <v>8</v>
      </c>
      <c r="C48" s="10" t="s">
        <v>67</v>
      </c>
      <c r="D48" s="9" t="s">
        <v>38</v>
      </c>
      <c r="E48" s="37">
        <v>1</v>
      </c>
      <c r="F48" s="60">
        <v>300000</v>
      </c>
      <c r="G48" s="16">
        <v>57000</v>
      </c>
      <c r="H48" s="61">
        <v>357000</v>
      </c>
      <c r="I48" s="60">
        <v>330000</v>
      </c>
      <c r="J48" s="16">
        <v>62700</v>
      </c>
      <c r="K48" s="61">
        <v>392700</v>
      </c>
      <c r="L48" s="60">
        <f t="shared" si="6"/>
        <v>315000</v>
      </c>
      <c r="M48" s="16">
        <f t="shared" si="7"/>
        <v>59850</v>
      </c>
      <c r="N48" s="61">
        <f t="shared" si="8"/>
        <v>374850</v>
      </c>
      <c r="O48" s="60"/>
      <c r="P48" s="16"/>
      <c r="Q48" s="61"/>
    </row>
    <row r="49" spans="2:17" x14ac:dyDescent="0.2">
      <c r="B49" s="36">
        <v>9</v>
      </c>
      <c r="C49" s="10" t="s">
        <v>68</v>
      </c>
      <c r="D49" s="9" t="s">
        <v>38</v>
      </c>
      <c r="E49" s="41"/>
      <c r="F49" s="60">
        <v>170000</v>
      </c>
      <c r="G49" s="16">
        <v>32300</v>
      </c>
      <c r="H49" s="61">
        <v>202300</v>
      </c>
      <c r="I49" s="60">
        <v>187000</v>
      </c>
      <c r="J49" s="16">
        <v>35530</v>
      </c>
      <c r="K49" s="61">
        <v>222530</v>
      </c>
      <c r="L49" s="60">
        <f t="shared" si="6"/>
        <v>178500</v>
      </c>
      <c r="M49" s="16">
        <f t="shared" si="7"/>
        <v>33915</v>
      </c>
      <c r="N49" s="61">
        <f t="shared" si="8"/>
        <v>212415</v>
      </c>
      <c r="O49" s="60"/>
      <c r="P49" s="16"/>
      <c r="Q49" s="61"/>
    </row>
    <row r="50" spans="2:17" x14ac:dyDescent="0.2">
      <c r="B50" s="36">
        <v>10</v>
      </c>
      <c r="C50" s="10" t="s">
        <v>69</v>
      </c>
      <c r="D50" s="9" t="s">
        <v>38</v>
      </c>
      <c r="E50" s="37">
        <v>1</v>
      </c>
      <c r="F50" s="60">
        <v>170000</v>
      </c>
      <c r="G50" s="16">
        <v>32300</v>
      </c>
      <c r="H50" s="61">
        <v>202300</v>
      </c>
      <c r="I50" s="60">
        <v>187000</v>
      </c>
      <c r="J50" s="16">
        <v>35530</v>
      </c>
      <c r="K50" s="61">
        <v>222530</v>
      </c>
      <c r="L50" s="60">
        <f t="shared" si="6"/>
        <v>178500</v>
      </c>
      <c r="M50" s="16">
        <f t="shared" si="7"/>
        <v>33915</v>
      </c>
      <c r="N50" s="61">
        <f t="shared" si="8"/>
        <v>212415</v>
      </c>
      <c r="O50" s="60"/>
      <c r="P50" s="16"/>
      <c r="Q50" s="61"/>
    </row>
    <row r="51" spans="2:17" x14ac:dyDescent="0.2">
      <c r="B51" s="36">
        <v>11</v>
      </c>
      <c r="C51" s="10" t="s">
        <v>70</v>
      </c>
      <c r="D51" s="9" t="s">
        <v>38</v>
      </c>
      <c r="E51" s="37">
        <v>1</v>
      </c>
      <c r="F51" s="60">
        <v>250000</v>
      </c>
      <c r="G51" s="16">
        <v>47500</v>
      </c>
      <c r="H51" s="61">
        <v>297500</v>
      </c>
      <c r="I51" s="60">
        <v>275000</v>
      </c>
      <c r="J51" s="16">
        <v>52250</v>
      </c>
      <c r="K51" s="61">
        <v>327250</v>
      </c>
      <c r="L51" s="60">
        <f t="shared" si="6"/>
        <v>262500</v>
      </c>
      <c r="M51" s="16">
        <f t="shared" si="7"/>
        <v>49875</v>
      </c>
      <c r="N51" s="61">
        <f t="shared" si="8"/>
        <v>312375</v>
      </c>
      <c r="O51" s="60"/>
      <c r="P51" s="16"/>
      <c r="Q51" s="61"/>
    </row>
    <row r="52" spans="2:17" x14ac:dyDescent="0.2">
      <c r="B52" s="36">
        <v>12</v>
      </c>
      <c r="C52" s="10" t="s">
        <v>71</v>
      </c>
      <c r="D52" s="9" t="s">
        <v>38</v>
      </c>
      <c r="E52" s="37">
        <v>1</v>
      </c>
      <c r="F52" s="60">
        <v>280000</v>
      </c>
      <c r="G52" s="16">
        <v>53200</v>
      </c>
      <c r="H52" s="61">
        <v>333200</v>
      </c>
      <c r="I52" s="60">
        <v>308000</v>
      </c>
      <c r="J52" s="16">
        <v>58520</v>
      </c>
      <c r="K52" s="61">
        <v>366520</v>
      </c>
      <c r="L52" s="60">
        <f t="shared" si="6"/>
        <v>294000</v>
      </c>
      <c r="M52" s="16">
        <f t="shared" si="7"/>
        <v>55860</v>
      </c>
      <c r="N52" s="61">
        <f t="shared" si="8"/>
        <v>349860</v>
      </c>
      <c r="O52" s="60"/>
      <c r="P52" s="16"/>
      <c r="Q52" s="61"/>
    </row>
    <row r="53" spans="2:17" x14ac:dyDescent="0.2">
      <c r="B53" s="36">
        <v>13</v>
      </c>
      <c r="C53" s="10" t="s">
        <v>72</v>
      </c>
      <c r="D53" s="9" t="s">
        <v>38</v>
      </c>
      <c r="E53" s="37">
        <v>1</v>
      </c>
      <c r="F53" s="60">
        <v>256000</v>
      </c>
      <c r="G53" s="16">
        <v>48640</v>
      </c>
      <c r="H53" s="61">
        <v>304640</v>
      </c>
      <c r="I53" s="60">
        <v>281600</v>
      </c>
      <c r="J53" s="16">
        <v>53504</v>
      </c>
      <c r="K53" s="61">
        <v>335104</v>
      </c>
      <c r="L53" s="60">
        <f t="shared" si="6"/>
        <v>268800</v>
      </c>
      <c r="M53" s="16">
        <f t="shared" si="7"/>
        <v>51072</v>
      </c>
      <c r="N53" s="61">
        <f t="shared" si="8"/>
        <v>319872</v>
      </c>
      <c r="O53" s="60"/>
      <c r="P53" s="16"/>
      <c r="Q53" s="61"/>
    </row>
    <row r="54" spans="2:17" x14ac:dyDescent="0.2">
      <c r="B54" s="36">
        <v>14</v>
      </c>
      <c r="C54" s="10" t="s">
        <v>73</v>
      </c>
      <c r="D54" s="9" t="s">
        <v>38</v>
      </c>
      <c r="E54" s="37">
        <v>1</v>
      </c>
      <c r="F54" s="60">
        <v>95000</v>
      </c>
      <c r="G54" s="16">
        <v>18050</v>
      </c>
      <c r="H54" s="61">
        <v>113050</v>
      </c>
      <c r="I54" s="60">
        <v>104500</v>
      </c>
      <c r="J54" s="16">
        <v>19855</v>
      </c>
      <c r="K54" s="61">
        <v>124355</v>
      </c>
      <c r="L54" s="60">
        <f t="shared" si="6"/>
        <v>99750</v>
      </c>
      <c r="M54" s="16">
        <f t="shared" si="7"/>
        <v>18953</v>
      </c>
      <c r="N54" s="61">
        <f t="shared" si="8"/>
        <v>118703</v>
      </c>
      <c r="O54" s="60"/>
      <c r="P54" s="16"/>
      <c r="Q54" s="61"/>
    </row>
    <row r="55" spans="2:17" x14ac:dyDescent="0.2">
      <c r="B55" s="36">
        <v>15</v>
      </c>
      <c r="C55" s="10" t="s">
        <v>74</v>
      </c>
      <c r="D55" s="9" t="s">
        <v>38</v>
      </c>
      <c r="E55" s="37">
        <v>1</v>
      </c>
      <c r="F55" s="60">
        <v>85000</v>
      </c>
      <c r="G55" s="16">
        <v>16150</v>
      </c>
      <c r="H55" s="61">
        <v>101150</v>
      </c>
      <c r="I55" s="60">
        <v>93500</v>
      </c>
      <c r="J55" s="16">
        <v>17765</v>
      </c>
      <c r="K55" s="61">
        <v>111265</v>
      </c>
      <c r="L55" s="60">
        <f t="shared" si="6"/>
        <v>89250</v>
      </c>
      <c r="M55" s="16">
        <f t="shared" si="7"/>
        <v>16958</v>
      </c>
      <c r="N55" s="61">
        <f t="shared" si="8"/>
        <v>106208</v>
      </c>
      <c r="O55" s="60"/>
      <c r="P55" s="16"/>
      <c r="Q55" s="61"/>
    </row>
    <row r="56" spans="2:17" x14ac:dyDescent="0.2">
      <c r="B56" s="36">
        <v>16</v>
      </c>
      <c r="C56" s="10" t="s">
        <v>75</v>
      </c>
      <c r="D56" s="9" t="s">
        <v>38</v>
      </c>
      <c r="E56" s="37">
        <v>1</v>
      </c>
      <c r="F56" s="60">
        <v>65000</v>
      </c>
      <c r="G56" s="16">
        <v>12350</v>
      </c>
      <c r="H56" s="61">
        <v>77350</v>
      </c>
      <c r="I56" s="60">
        <v>71500</v>
      </c>
      <c r="J56" s="16">
        <v>13585</v>
      </c>
      <c r="K56" s="61">
        <v>85085</v>
      </c>
      <c r="L56" s="60">
        <f t="shared" si="6"/>
        <v>68250</v>
      </c>
      <c r="M56" s="16">
        <f t="shared" si="7"/>
        <v>12968</v>
      </c>
      <c r="N56" s="61">
        <f t="shared" si="8"/>
        <v>81218</v>
      </c>
      <c r="O56" s="60"/>
      <c r="P56" s="16"/>
      <c r="Q56" s="61"/>
    </row>
    <row r="57" spans="2:17" x14ac:dyDescent="0.2">
      <c r="B57" s="36">
        <v>17</v>
      </c>
      <c r="C57" s="10" t="s">
        <v>76</v>
      </c>
      <c r="D57" s="9" t="s">
        <v>38</v>
      </c>
      <c r="E57" s="37">
        <v>1</v>
      </c>
      <c r="F57" s="60">
        <v>210000</v>
      </c>
      <c r="G57" s="16">
        <v>39900</v>
      </c>
      <c r="H57" s="61">
        <v>249900</v>
      </c>
      <c r="I57" s="60">
        <v>231000</v>
      </c>
      <c r="J57" s="16">
        <v>43890</v>
      </c>
      <c r="K57" s="61">
        <v>274890</v>
      </c>
      <c r="L57" s="60">
        <f t="shared" si="6"/>
        <v>220500</v>
      </c>
      <c r="M57" s="16">
        <f t="shared" si="7"/>
        <v>41895</v>
      </c>
      <c r="N57" s="61">
        <f t="shared" si="8"/>
        <v>262395</v>
      </c>
      <c r="O57" s="60"/>
      <c r="P57" s="16"/>
      <c r="Q57" s="61"/>
    </row>
    <row r="58" spans="2:17" ht="45" x14ac:dyDescent="0.2">
      <c r="B58" s="39">
        <v>18</v>
      </c>
      <c r="C58" s="11" t="s">
        <v>77</v>
      </c>
      <c r="D58" s="15" t="s">
        <v>38</v>
      </c>
      <c r="E58" s="40">
        <v>1</v>
      </c>
      <c r="F58" s="68">
        <v>156000</v>
      </c>
      <c r="G58" s="19">
        <v>29640</v>
      </c>
      <c r="H58" s="63">
        <v>185640</v>
      </c>
      <c r="I58" s="68">
        <v>171600</v>
      </c>
      <c r="J58" s="19">
        <v>32604</v>
      </c>
      <c r="K58" s="63">
        <v>204204</v>
      </c>
      <c r="L58" s="68">
        <f t="shared" si="6"/>
        <v>163800</v>
      </c>
      <c r="M58" s="19">
        <f t="shared" si="7"/>
        <v>31122</v>
      </c>
      <c r="N58" s="63">
        <f t="shared" si="8"/>
        <v>194922</v>
      </c>
      <c r="O58" s="68"/>
      <c r="P58" s="19"/>
      <c r="Q58" s="63"/>
    </row>
    <row r="59" spans="2:17" ht="12" thickBot="1" x14ac:dyDescent="0.25">
      <c r="B59" s="42">
        <v>19</v>
      </c>
      <c r="C59" s="32" t="s">
        <v>78</v>
      </c>
      <c r="D59" s="31" t="s">
        <v>38</v>
      </c>
      <c r="E59" s="43">
        <v>1</v>
      </c>
      <c r="F59" s="64">
        <v>658000</v>
      </c>
      <c r="G59" s="18">
        <v>125020</v>
      </c>
      <c r="H59" s="65">
        <v>783020</v>
      </c>
      <c r="I59" s="64">
        <v>723800</v>
      </c>
      <c r="J59" s="18">
        <v>137522</v>
      </c>
      <c r="K59" s="65">
        <v>861322</v>
      </c>
      <c r="L59" s="64">
        <f t="shared" si="6"/>
        <v>690900</v>
      </c>
      <c r="M59" s="18">
        <f t="shared" si="7"/>
        <v>131271</v>
      </c>
      <c r="N59" s="65">
        <f t="shared" si="8"/>
        <v>822171</v>
      </c>
      <c r="O59" s="64"/>
      <c r="P59" s="18"/>
      <c r="Q59" s="65"/>
    </row>
    <row r="60" spans="2:17" ht="23.25" thickBot="1" x14ac:dyDescent="0.25">
      <c r="B60" s="46" t="s">
        <v>1</v>
      </c>
      <c r="C60" s="88" t="s">
        <v>56</v>
      </c>
      <c r="D60" s="47" t="s">
        <v>40</v>
      </c>
      <c r="E60" s="48" t="s">
        <v>41</v>
      </c>
      <c r="F60" s="89" t="s">
        <v>4</v>
      </c>
      <c r="G60" s="90" t="s">
        <v>5</v>
      </c>
      <c r="H60" s="91" t="s">
        <v>6</v>
      </c>
      <c r="I60" s="111" t="s">
        <v>4</v>
      </c>
      <c r="J60" s="112" t="s">
        <v>5</v>
      </c>
      <c r="K60" s="113" t="s">
        <v>6</v>
      </c>
      <c r="L60" s="120" t="s">
        <v>4</v>
      </c>
      <c r="M60" s="121" t="s">
        <v>5</v>
      </c>
      <c r="N60" s="122" t="s">
        <v>6</v>
      </c>
      <c r="O60" s="134" t="s">
        <v>4</v>
      </c>
      <c r="P60" s="135" t="s">
        <v>5</v>
      </c>
      <c r="Q60" s="136" t="s">
        <v>6</v>
      </c>
    </row>
    <row r="61" spans="2:17" ht="33.75" x14ac:dyDescent="0.2">
      <c r="B61" s="80">
        <v>20</v>
      </c>
      <c r="C61" s="22" t="s">
        <v>60</v>
      </c>
      <c r="D61" s="81" t="s">
        <v>38</v>
      </c>
      <c r="E61" s="82">
        <v>1</v>
      </c>
      <c r="F61" s="87">
        <v>265000</v>
      </c>
      <c r="G61" s="25">
        <v>50350</v>
      </c>
      <c r="H61" s="67">
        <v>315350</v>
      </c>
      <c r="I61" s="87">
        <v>291500</v>
      </c>
      <c r="J61" s="25">
        <v>55385</v>
      </c>
      <c r="K61" s="67">
        <v>346885</v>
      </c>
      <c r="L61" s="87">
        <f t="shared" ref="L61:L79" si="9">ROUND(AVERAGE(F61,I61),0)</f>
        <v>278250</v>
      </c>
      <c r="M61" s="25">
        <f t="shared" ref="M61:M79" si="10">ROUND(AVERAGE(G61,J61),0)</f>
        <v>52868</v>
      </c>
      <c r="N61" s="67">
        <f t="shared" ref="N61:N79" si="11">ROUND(AVERAGE(H61,K61),0)</f>
        <v>331118</v>
      </c>
      <c r="O61" s="87"/>
      <c r="P61" s="25"/>
      <c r="Q61" s="67"/>
    </row>
    <row r="62" spans="2:17" ht="33.75" x14ac:dyDescent="0.2">
      <c r="B62" s="39">
        <v>21</v>
      </c>
      <c r="C62" s="10" t="s">
        <v>79</v>
      </c>
      <c r="D62" s="15" t="s">
        <v>38</v>
      </c>
      <c r="E62" s="40">
        <v>1</v>
      </c>
      <c r="F62" s="62">
        <v>1850000</v>
      </c>
      <c r="G62" s="17">
        <v>351500</v>
      </c>
      <c r="H62" s="63">
        <v>2201500</v>
      </c>
      <c r="I62" s="62">
        <v>2035000</v>
      </c>
      <c r="J62" s="17">
        <v>386650</v>
      </c>
      <c r="K62" s="63">
        <v>2421650</v>
      </c>
      <c r="L62" s="62">
        <f t="shared" si="9"/>
        <v>1942500</v>
      </c>
      <c r="M62" s="17">
        <f t="shared" si="10"/>
        <v>369075</v>
      </c>
      <c r="N62" s="63">
        <f t="shared" si="11"/>
        <v>2311575</v>
      </c>
      <c r="O62" s="62"/>
      <c r="P62" s="17"/>
      <c r="Q62" s="63"/>
    </row>
    <row r="63" spans="2:17" ht="22.5" x14ac:dyDescent="0.2">
      <c r="B63" s="36">
        <v>22</v>
      </c>
      <c r="C63" s="10" t="s">
        <v>80</v>
      </c>
      <c r="D63" s="9" t="s">
        <v>38</v>
      </c>
      <c r="E63" s="37">
        <v>1</v>
      </c>
      <c r="F63" s="60">
        <v>2950000</v>
      </c>
      <c r="G63" s="16">
        <v>560500</v>
      </c>
      <c r="H63" s="61">
        <v>3510500</v>
      </c>
      <c r="I63" s="60">
        <v>3245000</v>
      </c>
      <c r="J63" s="16">
        <v>616550</v>
      </c>
      <c r="K63" s="61">
        <v>3861550</v>
      </c>
      <c r="L63" s="60">
        <f t="shared" si="9"/>
        <v>3097500</v>
      </c>
      <c r="M63" s="16">
        <f t="shared" si="10"/>
        <v>588525</v>
      </c>
      <c r="N63" s="61">
        <f t="shared" si="11"/>
        <v>3686025</v>
      </c>
      <c r="O63" s="60"/>
      <c r="P63" s="16"/>
      <c r="Q63" s="61"/>
    </row>
    <row r="64" spans="2:17" ht="33.75" x14ac:dyDescent="0.2">
      <c r="B64" s="36">
        <v>23</v>
      </c>
      <c r="C64" s="11" t="s">
        <v>81</v>
      </c>
      <c r="D64" s="9" t="s">
        <v>38</v>
      </c>
      <c r="E64" s="37">
        <v>1</v>
      </c>
      <c r="F64" s="60">
        <v>1986000</v>
      </c>
      <c r="G64" s="16">
        <v>377340</v>
      </c>
      <c r="H64" s="61">
        <v>2363340</v>
      </c>
      <c r="I64" s="60">
        <v>2184600</v>
      </c>
      <c r="J64" s="16">
        <v>415074</v>
      </c>
      <c r="K64" s="61">
        <v>2599674</v>
      </c>
      <c r="L64" s="60">
        <f t="shared" si="9"/>
        <v>2085300</v>
      </c>
      <c r="M64" s="16">
        <f t="shared" si="10"/>
        <v>396207</v>
      </c>
      <c r="N64" s="61">
        <f t="shared" si="11"/>
        <v>2481507</v>
      </c>
      <c r="O64" s="60"/>
      <c r="P64" s="16"/>
      <c r="Q64" s="61"/>
    </row>
    <row r="65" spans="2:17" ht="22.5" x14ac:dyDescent="0.2">
      <c r="B65" s="36">
        <v>24</v>
      </c>
      <c r="C65" s="11" t="s">
        <v>82</v>
      </c>
      <c r="D65" s="9" t="s">
        <v>38</v>
      </c>
      <c r="E65" s="37">
        <v>1</v>
      </c>
      <c r="F65" s="60">
        <v>200000</v>
      </c>
      <c r="G65" s="16">
        <v>38000</v>
      </c>
      <c r="H65" s="61">
        <v>238000</v>
      </c>
      <c r="I65" s="60">
        <v>220000</v>
      </c>
      <c r="J65" s="16">
        <v>41800</v>
      </c>
      <c r="K65" s="61">
        <v>261800</v>
      </c>
      <c r="L65" s="60">
        <f t="shared" si="9"/>
        <v>210000</v>
      </c>
      <c r="M65" s="16">
        <f t="shared" si="10"/>
        <v>39900</v>
      </c>
      <c r="N65" s="61">
        <f t="shared" si="11"/>
        <v>249900</v>
      </c>
      <c r="O65" s="60"/>
      <c r="P65" s="16"/>
      <c r="Q65" s="61"/>
    </row>
    <row r="66" spans="2:17" ht="33.75" x14ac:dyDescent="0.2">
      <c r="B66" s="39">
        <v>25</v>
      </c>
      <c r="C66" s="10" t="s">
        <v>65</v>
      </c>
      <c r="D66" s="11"/>
      <c r="E66" s="40">
        <v>1</v>
      </c>
      <c r="F66" s="62">
        <v>689000</v>
      </c>
      <c r="G66" s="17">
        <v>130910</v>
      </c>
      <c r="H66" s="63">
        <v>819910</v>
      </c>
      <c r="I66" s="62">
        <v>757900</v>
      </c>
      <c r="J66" s="17">
        <v>144001</v>
      </c>
      <c r="K66" s="63">
        <v>901901</v>
      </c>
      <c r="L66" s="62">
        <f t="shared" si="9"/>
        <v>723450</v>
      </c>
      <c r="M66" s="17">
        <f t="shared" si="10"/>
        <v>137456</v>
      </c>
      <c r="N66" s="63">
        <f t="shared" si="11"/>
        <v>860906</v>
      </c>
      <c r="O66" s="62"/>
      <c r="P66" s="17"/>
      <c r="Q66" s="63"/>
    </row>
    <row r="67" spans="2:17" x14ac:dyDescent="0.2">
      <c r="B67" s="36">
        <v>26</v>
      </c>
      <c r="C67" s="10" t="s">
        <v>66</v>
      </c>
      <c r="D67" s="9" t="s">
        <v>38</v>
      </c>
      <c r="E67" s="37">
        <v>1</v>
      </c>
      <c r="F67" s="60">
        <v>560000</v>
      </c>
      <c r="G67" s="16">
        <v>106400</v>
      </c>
      <c r="H67" s="61">
        <v>666400</v>
      </c>
      <c r="I67" s="60">
        <v>616000</v>
      </c>
      <c r="J67" s="16">
        <v>117040</v>
      </c>
      <c r="K67" s="61">
        <v>733040</v>
      </c>
      <c r="L67" s="60">
        <f t="shared" si="9"/>
        <v>588000</v>
      </c>
      <c r="M67" s="16">
        <f t="shared" si="10"/>
        <v>111720</v>
      </c>
      <c r="N67" s="61">
        <f t="shared" si="11"/>
        <v>699720</v>
      </c>
      <c r="O67" s="60"/>
      <c r="P67" s="16"/>
      <c r="Q67" s="61"/>
    </row>
    <row r="68" spans="2:17" x14ac:dyDescent="0.2">
      <c r="B68" s="36">
        <v>27</v>
      </c>
      <c r="C68" s="10" t="s">
        <v>67</v>
      </c>
      <c r="D68" s="9" t="s">
        <v>38</v>
      </c>
      <c r="E68" s="37">
        <v>1</v>
      </c>
      <c r="F68" s="60">
        <v>350000</v>
      </c>
      <c r="G68" s="16">
        <v>66500</v>
      </c>
      <c r="H68" s="61">
        <v>416500</v>
      </c>
      <c r="I68" s="60">
        <v>385000</v>
      </c>
      <c r="J68" s="16">
        <v>73150</v>
      </c>
      <c r="K68" s="61">
        <v>458150</v>
      </c>
      <c r="L68" s="60">
        <f t="shared" si="9"/>
        <v>367500</v>
      </c>
      <c r="M68" s="16">
        <f t="shared" si="10"/>
        <v>69825</v>
      </c>
      <c r="N68" s="61">
        <f t="shared" si="11"/>
        <v>437325</v>
      </c>
      <c r="O68" s="60"/>
      <c r="P68" s="16"/>
      <c r="Q68" s="61"/>
    </row>
    <row r="69" spans="2:17" x14ac:dyDescent="0.2">
      <c r="B69" s="36">
        <v>28</v>
      </c>
      <c r="C69" s="10" t="s">
        <v>68</v>
      </c>
      <c r="D69" s="9" t="s">
        <v>38</v>
      </c>
      <c r="E69" s="37">
        <v>1</v>
      </c>
      <c r="F69" s="60">
        <v>250000</v>
      </c>
      <c r="G69" s="16">
        <v>47500</v>
      </c>
      <c r="H69" s="61">
        <v>297500</v>
      </c>
      <c r="I69" s="60">
        <v>275000</v>
      </c>
      <c r="J69" s="16">
        <v>52250</v>
      </c>
      <c r="K69" s="61">
        <v>327250</v>
      </c>
      <c r="L69" s="60">
        <f t="shared" si="9"/>
        <v>262500</v>
      </c>
      <c r="M69" s="16">
        <f t="shared" si="10"/>
        <v>49875</v>
      </c>
      <c r="N69" s="61">
        <f t="shared" si="11"/>
        <v>312375</v>
      </c>
      <c r="O69" s="60"/>
      <c r="P69" s="16"/>
      <c r="Q69" s="61"/>
    </row>
    <row r="70" spans="2:17" x14ac:dyDescent="0.2">
      <c r="B70" s="36">
        <v>29</v>
      </c>
      <c r="C70" s="10" t="s">
        <v>69</v>
      </c>
      <c r="D70" s="9" t="s">
        <v>38</v>
      </c>
      <c r="E70" s="37">
        <v>1</v>
      </c>
      <c r="F70" s="60">
        <v>105000</v>
      </c>
      <c r="G70" s="16">
        <v>19950</v>
      </c>
      <c r="H70" s="61">
        <v>124950</v>
      </c>
      <c r="I70" s="60">
        <v>115500</v>
      </c>
      <c r="J70" s="16">
        <v>21945</v>
      </c>
      <c r="K70" s="61">
        <v>137445</v>
      </c>
      <c r="L70" s="60">
        <f t="shared" si="9"/>
        <v>110250</v>
      </c>
      <c r="M70" s="16">
        <f t="shared" si="10"/>
        <v>20948</v>
      </c>
      <c r="N70" s="61">
        <f t="shared" si="11"/>
        <v>131198</v>
      </c>
      <c r="O70" s="60"/>
      <c r="P70" s="16"/>
      <c r="Q70" s="61"/>
    </row>
    <row r="71" spans="2:17" x14ac:dyDescent="0.2">
      <c r="B71" s="36">
        <v>30</v>
      </c>
      <c r="C71" s="10" t="s">
        <v>70</v>
      </c>
      <c r="D71" s="9" t="s">
        <v>38</v>
      </c>
      <c r="E71" s="37">
        <v>1</v>
      </c>
      <c r="F71" s="60">
        <v>265000</v>
      </c>
      <c r="G71" s="16">
        <v>50350</v>
      </c>
      <c r="H71" s="61">
        <v>315350</v>
      </c>
      <c r="I71" s="60">
        <v>291500</v>
      </c>
      <c r="J71" s="16">
        <v>55385</v>
      </c>
      <c r="K71" s="61">
        <v>346885</v>
      </c>
      <c r="L71" s="60">
        <f t="shared" si="9"/>
        <v>278250</v>
      </c>
      <c r="M71" s="16">
        <f t="shared" si="10"/>
        <v>52868</v>
      </c>
      <c r="N71" s="61">
        <f t="shared" si="11"/>
        <v>331118</v>
      </c>
      <c r="O71" s="60"/>
      <c r="P71" s="16"/>
      <c r="Q71" s="61"/>
    </row>
    <row r="72" spans="2:17" x14ac:dyDescent="0.2">
      <c r="B72" s="36">
        <v>31</v>
      </c>
      <c r="C72" s="10" t="s">
        <v>71</v>
      </c>
      <c r="D72" s="9" t="s">
        <v>38</v>
      </c>
      <c r="E72" s="37">
        <v>1</v>
      </c>
      <c r="F72" s="60">
        <v>380000</v>
      </c>
      <c r="G72" s="16">
        <v>72200</v>
      </c>
      <c r="H72" s="61">
        <v>452200</v>
      </c>
      <c r="I72" s="60">
        <v>418000</v>
      </c>
      <c r="J72" s="16">
        <v>79420</v>
      </c>
      <c r="K72" s="61">
        <v>497420</v>
      </c>
      <c r="L72" s="60">
        <f t="shared" si="9"/>
        <v>399000</v>
      </c>
      <c r="M72" s="16">
        <f t="shared" si="10"/>
        <v>75810</v>
      </c>
      <c r="N72" s="61">
        <f t="shared" si="11"/>
        <v>474810</v>
      </c>
      <c r="O72" s="60"/>
      <c r="P72" s="16"/>
      <c r="Q72" s="61"/>
    </row>
    <row r="73" spans="2:17" x14ac:dyDescent="0.2">
      <c r="B73" s="36">
        <v>32</v>
      </c>
      <c r="C73" s="10" t="s">
        <v>72</v>
      </c>
      <c r="D73" s="9" t="s">
        <v>38</v>
      </c>
      <c r="E73" s="37">
        <v>1</v>
      </c>
      <c r="F73" s="60">
        <v>298000</v>
      </c>
      <c r="G73" s="16">
        <v>56620</v>
      </c>
      <c r="H73" s="61">
        <v>354620</v>
      </c>
      <c r="I73" s="60">
        <v>327800</v>
      </c>
      <c r="J73" s="16">
        <v>62282</v>
      </c>
      <c r="K73" s="61">
        <v>390082</v>
      </c>
      <c r="L73" s="60">
        <f t="shared" si="9"/>
        <v>312900</v>
      </c>
      <c r="M73" s="16">
        <f t="shared" si="10"/>
        <v>59451</v>
      </c>
      <c r="N73" s="61">
        <f t="shared" si="11"/>
        <v>372351</v>
      </c>
      <c r="O73" s="60"/>
      <c r="P73" s="16"/>
      <c r="Q73" s="61"/>
    </row>
    <row r="74" spans="2:17" x14ac:dyDescent="0.2">
      <c r="B74" s="36">
        <v>33</v>
      </c>
      <c r="C74" s="10" t="s">
        <v>73</v>
      </c>
      <c r="D74" s="9" t="s">
        <v>38</v>
      </c>
      <c r="E74" s="37">
        <v>1</v>
      </c>
      <c r="F74" s="60">
        <v>152000</v>
      </c>
      <c r="G74" s="16">
        <v>28880</v>
      </c>
      <c r="H74" s="61">
        <v>180880</v>
      </c>
      <c r="I74" s="60">
        <v>167200</v>
      </c>
      <c r="J74" s="16">
        <v>31768</v>
      </c>
      <c r="K74" s="61">
        <v>198968</v>
      </c>
      <c r="L74" s="60">
        <f t="shared" si="9"/>
        <v>159600</v>
      </c>
      <c r="M74" s="16">
        <f t="shared" si="10"/>
        <v>30324</v>
      </c>
      <c r="N74" s="61">
        <f t="shared" si="11"/>
        <v>189924</v>
      </c>
      <c r="O74" s="60"/>
      <c r="P74" s="16"/>
      <c r="Q74" s="61"/>
    </row>
    <row r="75" spans="2:17" x14ac:dyDescent="0.2">
      <c r="B75" s="36">
        <v>34</v>
      </c>
      <c r="C75" s="10" t="s">
        <v>74</v>
      </c>
      <c r="D75" s="9" t="s">
        <v>38</v>
      </c>
      <c r="E75" s="37">
        <v>1</v>
      </c>
      <c r="F75" s="60">
        <v>105000</v>
      </c>
      <c r="G75" s="16">
        <v>19950</v>
      </c>
      <c r="H75" s="61">
        <v>124950</v>
      </c>
      <c r="I75" s="60">
        <v>115500</v>
      </c>
      <c r="J75" s="16">
        <v>21945</v>
      </c>
      <c r="K75" s="61">
        <v>137445</v>
      </c>
      <c r="L75" s="60">
        <f t="shared" si="9"/>
        <v>110250</v>
      </c>
      <c r="M75" s="16">
        <f t="shared" si="10"/>
        <v>20948</v>
      </c>
      <c r="N75" s="61">
        <f t="shared" si="11"/>
        <v>131198</v>
      </c>
      <c r="O75" s="60"/>
      <c r="P75" s="16"/>
      <c r="Q75" s="61"/>
    </row>
    <row r="76" spans="2:17" x14ac:dyDescent="0.2">
      <c r="B76" s="36">
        <v>35</v>
      </c>
      <c r="C76" s="10" t="s">
        <v>75</v>
      </c>
      <c r="D76" s="9" t="s">
        <v>38</v>
      </c>
      <c r="E76" s="37">
        <v>1</v>
      </c>
      <c r="F76" s="60">
        <v>105000</v>
      </c>
      <c r="G76" s="16">
        <v>19950</v>
      </c>
      <c r="H76" s="61">
        <v>124950</v>
      </c>
      <c r="I76" s="60">
        <v>115500</v>
      </c>
      <c r="J76" s="16">
        <v>21945</v>
      </c>
      <c r="K76" s="61">
        <v>137445</v>
      </c>
      <c r="L76" s="60">
        <f t="shared" si="9"/>
        <v>110250</v>
      </c>
      <c r="M76" s="16">
        <f t="shared" si="10"/>
        <v>20948</v>
      </c>
      <c r="N76" s="61">
        <f t="shared" si="11"/>
        <v>131198</v>
      </c>
      <c r="O76" s="60"/>
      <c r="P76" s="16"/>
      <c r="Q76" s="61"/>
    </row>
    <row r="77" spans="2:17" x14ac:dyDescent="0.2">
      <c r="B77" s="36">
        <v>36</v>
      </c>
      <c r="C77" s="10" t="s">
        <v>76</v>
      </c>
      <c r="D77" s="9" t="s">
        <v>38</v>
      </c>
      <c r="E77" s="37">
        <v>1</v>
      </c>
      <c r="F77" s="60">
        <v>210000</v>
      </c>
      <c r="G77" s="16">
        <v>39900</v>
      </c>
      <c r="H77" s="61">
        <v>249900</v>
      </c>
      <c r="I77" s="60">
        <v>231000</v>
      </c>
      <c r="J77" s="16">
        <v>43890</v>
      </c>
      <c r="K77" s="61">
        <v>274890</v>
      </c>
      <c r="L77" s="60">
        <f t="shared" si="9"/>
        <v>220500</v>
      </c>
      <c r="M77" s="16">
        <f t="shared" si="10"/>
        <v>41895</v>
      </c>
      <c r="N77" s="61">
        <f t="shared" si="11"/>
        <v>262395</v>
      </c>
      <c r="O77" s="60"/>
      <c r="P77" s="16"/>
      <c r="Q77" s="61"/>
    </row>
    <row r="78" spans="2:17" ht="45" x14ac:dyDescent="0.2">
      <c r="B78" s="39">
        <v>37</v>
      </c>
      <c r="C78" s="11" t="s">
        <v>83</v>
      </c>
      <c r="D78" s="11"/>
      <c r="E78" s="40">
        <v>1</v>
      </c>
      <c r="F78" s="62">
        <v>198000</v>
      </c>
      <c r="G78" s="17">
        <v>37620</v>
      </c>
      <c r="H78" s="63">
        <v>235620</v>
      </c>
      <c r="I78" s="62">
        <v>217800</v>
      </c>
      <c r="J78" s="17">
        <v>41382</v>
      </c>
      <c r="K78" s="63">
        <v>259182</v>
      </c>
      <c r="L78" s="62">
        <f t="shared" si="9"/>
        <v>207900</v>
      </c>
      <c r="M78" s="17">
        <f t="shared" si="10"/>
        <v>39501</v>
      </c>
      <c r="N78" s="63">
        <f t="shared" si="11"/>
        <v>247401</v>
      </c>
      <c r="O78" s="62"/>
      <c r="P78" s="17"/>
      <c r="Q78" s="63"/>
    </row>
    <row r="79" spans="2:17" ht="12" thickBot="1" x14ac:dyDescent="0.25">
      <c r="B79" s="42">
        <v>38</v>
      </c>
      <c r="C79" s="32" t="s">
        <v>84</v>
      </c>
      <c r="D79" s="31" t="s">
        <v>38</v>
      </c>
      <c r="E79" s="43">
        <v>1</v>
      </c>
      <c r="F79" s="64">
        <v>680000</v>
      </c>
      <c r="G79" s="18">
        <v>129200</v>
      </c>
      <c r="H79" s="65">
        <v>809200</v>
      </c>
      <c r="I79" s="64">
        <v>748000</v>
      </c>
      <c r="J79" s="18">
        <v>142120</v>
      </c>
      <c r="K79" s="65">
        <v>890120</v>
      </c>
      <c r="L79" s="64">
        <f t="shared" si="9"/>
        <v>714000</v>
      </c>
      <c r="M79" s="18">
        <f t="shared" si="10"/>
        <v>135660</v>
      </c>
      <c r="N79" s="65">
        <f t="shared" si="11"/>
        <v>849660</v>
      </c>
      <c r="O79" s="64"/>
      <c r="P79" s="18"/>
      <c r="Q79" s="65"/>
    </row>
    <row r="80" spans="2:17" ht="23.25" thickBot="1" x14ac:dyDescent="0.25">
      <c r="B80" s="46" t="s">
        <v>1</v>
      </c>
      <c r="C80" s="88" t="s">
        <v>57</v>
      </c>
      <c r="D80" s="47" t="s">
        <v>40</v>
      </c>
      <c r="E80" s="48" t="s">
        <v>41</v>
      </c>
      <c r="F80" s="89" t="s">
        <v>4</v>
      </c>
      <c r="G80" s="90" t="s">
        <v>5</v>
      </c>
      <c r="H80" s="91" t="s">
        <v>6</v>
      </c>
      <c r="I80" s="111" t="s">
        <v>4</v>
      </c>
      <c r="J80" s="112" t="s">
        <v>5</v>
      </c>
      <c r="K80" s="113" t="s">
        <v>6</v>
      </c>
      <c r="L80" s="120" t="s">
        <v>4</v>
      </c>
      <c r="M80" s="121" t="s">
        <v>5</v>
      </c>
      <c r="N80" s="122" t="s">
        <v>6</v>
      </c>
      <c r="O80" s="134" t="s">
        <v>4</v>
      </c>
      <c r="P80" s="135" t="s">
        <v>5</v>
      </c>
      <c r="Q80" s="136" t="s">
        <v>6</v>
      </c>
    </row>
    <row r="81" spans="2:17" ht="33.75" x14ac:dyDescent="0.2">
      <c r="B81" s="80">
        <v>39</v>
      </c>
      <c r="C81" s="22" t="s">
        <v>60</v>
      </c>
      <c r="D81" s="81" t="s">
        <v>38</v>
      </c>
      <c r="E81" s="82">
        <v>1</v>
      </c>
      <c r="F81" s="87">
        <v>285000</v>
      </c>
      <c r="G81" s="25">
        <v>54150</v>
      </c>
      <c r="H81" s="67">
        <v>339150</v>
      </c>
      <c r="I81" s="87">
        <v>313500</v>
      </c>
      <c r="J81" s="25">
        <v>59565</v>
      </c>
      <c r="K81" s="67">
        <v>373065</v>
      </c>
      <c r="L81" s="87">
        <f t="shared" ref="L81:L99" si="12">ROUND(AVERAGE(F81,I81),0)</f>
        <v>299250</v>
      </c>
      <c r="M81" s="25">
        <f t="shared" ref="M81:M99" si="13">ROUND(AVERAGE(G81,J81),0)</f>
        <v>56858</v>
      </c>
      <c r="N81" s="67">
        <f t="shared" ref="N81:N99" si="14">ROUND(AVERAGE(H81,K81),0)</f>
        <v>356108</v>
      </c>
      <c r="O81" s="87"/>
      <c r="P81" s="25"/>
      <c r="Q81" s="67"/>
    </row>
    <row r="82" spans="2:17" ht="33.75" x14ac:dyDescent="0.2">
      <c r="B82" s="39">
        <v>40</v>
      </c>
      <c r="C82" s="10" t="s">
        <v>85</v>
      </c>
      <c r="D82" s="15" t="s">
        <v>38</v>
      </c>
      <c r="E82" s="40">
        <v>1</v>
      </c>
      <c r="F82" s="62">
        <v>2890000</v>
      </c>
      <c r="G82" s="17">
        <v>549100</v>
      </c>
      <c r="H82" s="63">
        <v>3439100</v>
      </c>
      <c r="I82" s="62">
        <v>3179000</v>
      </c>
      <c r="J82" s="17">
        <v>604010</v>
      </c>
      <c r="K82" s="63">
        <v>3783010</v>
      </c>
      <c r="L82" s="62">
        <f t="shared" si="12"/>
        <v>3034500</v>
      </c>
      <c r="M82" s="17">
        <f t="shared" si="13"/>
        <v>576555</v>
      </c>
      <c r="N82" s="63">
        <f t="shared" si="14"/>
        <v>3611055</v>
      </c>
      <c r="O82" s="62"/>
      <c r="P82" s="17"/>
      <c r="Q82" s="63"/>
    </row>
    <row r="83" spans="2:17" ht="22.5" x14ac:dyDescent="0.2">
      <c r="B83" s="36">
        <v>41</v>
      </c>
      <c r="C83" s="10" t="s">
        <v>86</v>
      </c>
      <c r="D83" s="9" t="s">
        <v>38</v>
      </c>
      <c r="E83" s="37">
        <v>1</v>
      </c>
      <c r="F83" s="60">
        <v>3050000</v>
      </c>
      <c r="G83" s="16">
        <v>579500</v>
      </c>
      <c r="H83" s="61">
        <v>3629500</v>
      </c>
      <c r="I83" s="60">
        <v>3355000</v>
      </c>
      <c r="J83" s="16">
        <v>637450</v>
      </c>
      <c r="K83" s="61">
        <v>3992450</v>
      </c>
      <c r="L83" s="60">
        <f t="shared" si="12"/>
        <v>3202500</v>
      </c>
      <c r="M83" s="16">
        <f t="shared" si="13"/>
        <v>608475</v>
      </c>
      <c r="N83" s="61">
        <f t="shared" si="14"/>
        <v>3810975</v>
      </c>
      <c r="O83" s="60"/>
      <c r="P83" s="16"/>
      <c r="Q83" s="61"/>
    </row>
    <row r="84" spans="2:17" ht="33.75" x14ac:dyDescent="0.2">
      <c r="B84" s="36">
        <v>42</v>
      </c>
      <c r="C84" s="11" t="s">
        <v>87</v>
      </c>
      <c r="D84" s="9" t="s">
        <v>38</v>
      </c>
      <c r="E84" s="37">
        <v>1</v>
      </c>
      <c r="F84" s="60">
        <v>2015000</v>
      </c>
      <c r="G84" s="16">
        <v>382850</v>
      </c>
      <c r="H84" s="61">
        <v>2397850</v>
      </c>
      <c r="I84" s="60">
        <v>2216500</v>
      </c>
      <c r="J84" s="16">
        <v>421135</v>
      </c>
      <c r="K84" s="61">
        <v>2637635</v>
      </c>
      <c r="L84" s="60">
        <f t="shared" si="12"/>
        <v>2115750</v>
      </c>
      <c r="M84" s="16">
        <f t="shared" si="13"/>
        <v>401993</v>
      </c>
      <c r="N84" s="61">
        <f t="shared" si="14"/>
        <v>2517743</v>
      </c>
      <c r="O84" s="60"/>
      <c r="P84" s="16"/>
      <c r="Q84" s="61"/>
    </row>
    <row r="85" spans="2:17" ht="22.5" x14ac:dyDescent="0.2">
      <c r="B85" s="36">
        <v>43</v>
      </c>
      <c r="C85" s="11" t="s">
        <v>88</v>
      </c>
      <c r="D85" s="9" t="s">
        <v>38</v>
      </c>
      <c r="E85" s="37">
        <v>1</v>
      </c>
      <c r="F85" s="60">
        <v>250000</v>
      </c>
      <c r="G85" s="16">
        <v>47500</v>
      </c>
      <c r="H85" s="61">
        <v>297500</v>
      </c>
      <c r="I85" s="60">
        <v>275000</v>
      </c>
      <c r="J85" s="16">
        <v>52250</v>
      </c>
      <c r="K85" s="61">
        <v>327250</v>
      </c>
      <c r="L85" s="60">
        <f t="shared" si="12"/>
        <v>262500</v>
      </c>
      <c r="M85" s="16">
        <f t="shared" si="13"/>
        <v>49875</v>
      </c>
      <c r="N85" s="61">
        <f t="shared" si="14"/>
        <v>312375</v>
      </c>
      <c r="O85" s="60"/>
      <c r="P85" s="16"/>
      <c r="Q85" s="61"/>
    </row>
    <row r="86" spans="2:17" ht="33.75" x14ac:dyDescent="0.2">
      <c r="B86" s="39">
        <v>44</v>
      </c>
      <c r="C86" s="10" t="s">
        <v>89</v>
      </c>
      <c r="D86" s="11"/>
      <c r="E86" s="40">
        <v>1</v>
      </c>
      <c r="F86" s="62">
        <v>789000</v>
      </c>
      <c r="G86" s="17">
        <v>149910</v>
      </c>
      <c r="H86" s="63">
        <v>938910</v>
      </c>
      <c r="I86" s="62">
        <v>867900</v>
      </c>
      <c r="J86" s="17">
        <v>164901</v>
      </c>
      <c r="K86" s="63">
        <v>1032801</v>
      </c>
      <c r="L86" s="62">
        <f t="shared" si="12"/>
        <v>828450</v>
      </c>
      <c r="M86" s="17">
        <f t="shared" si="13"/>
        <v>157406</v>
      </c>
      <c r="N86" s="63">
        <f t="shared" si="14"/>
        <v>985856</v>
      </c>
      <c r="O86" s="62"/>
      <c r="P86" s="17"/>
      <c r="Q86" s="63"/>
    </row>
    <row r="87" spans="2:17" x14ac:dyDescent="0.2">
      <c r="B87" s="36">
        <v>45</v>
      </c>
      <c r="C87" s="10" t="s">
        <v>66</v>
      </c>
      <c r="D87" s="9" t="s">
        <v>38</v>
      </c>
      <c r="E87" s="37">
        <v>1</v>
      </c>
      <c r="F87" s="60">
        <v>660000</v>
      </c>
      <c r="G87" s="16">
        <v>125400</v>
      </c>
      <c r="H87" s="61">
        <v>785400</v>
      </c>
      <c r="I87" s="60">
        <v>726000</v>
      </c>
      <c r="J87" s="16">
        <v>137940</v>
      </c>
      <c r="K87" s="61">
        <v>863940</v>
      </c>
      <c r="L87" s="60">
        <f t="shared" si="12"/>
        <v>693000</v>
      </c>
      <c r="M87" s="16">
        <f t="shared" si="13"/>
        <v>131670</v>
      </c>
      <c r="N87" s="61">
        <f t="shared" si="14"/>
        <v>824670</v>
      </c>
      <c r="O87" s="60"/>
      <c r="P87" s="16"/>
      <c r="Q87" s="61"/>
    </row>
    <row r="88" spans="2:17" x14ac:dyDescent="0.2">
      <c r="B88" s="36">
        <v>46</v>
      </c>
      <c r="C88" s="10" t="s">
        <v>67</v>
      </c>
      <c r="D88" s="9" t="s">
        <v>38</v>
      </c>
      <c r="E88" s="37">
        <v>1</v>
      </c>
      <c r="F88" s="60">
        <v>450000</v>
      </c>
      <c r="G88" s="16">
        <v>85500</v>
      </c>
      <c r="H88" s="61">
        <v>535500</v>
      </c>
      <c r="I88" s="60">
        <v>495000</v>
      </c>
      <c r="J88" s="16">
        <v>94050</v>
      </c>
      <c r="K88" s="61">
        <v>589050</v>
      </c>
      <c r="L88" s="60">
        <f t="shared" si="12"/>
        <v>472500</v>
      </c>
      <c r="M88" s="16">
        <f t="shared" si="13"/>
        <v>89775</v>
      </c>
      <c r="N88" s="61">
        <f t="shared" si="14"/>
        <v>562275</v>
      </c>
      <c r="O88" s="60"/>
      <c r="P88" s="16"/>
      <c r="Q88" s="61"/>
    </row>
    <row r="89" spans="2:17" x14ac:dyDescent="0.2">
      <c r="B89" s="36">
        <v>47</v>
      </c>
      <c r="C89" s="10" t="s">
        <v>90</v>
      </c>
      <c r="D89" s="9" t="s">
        <v>38</v>
      </c>
      <c r="E89" s="37">
        <v>1</v>
      </c>
      <c r="F89" s="60">
        <v>256000</v>
      </c>
      <c r="G89" s="16">
        <v>48640</v>
      </c>
      <c r="H89" s="61">
        <v>304640</v>
      </c>
      <c r="I89" s="60">
        <v>281600</v>
      </c>
      <c r="J89" s="16">
        <v>53504</v>
      </c>
      <c r="K89" s="61">
        <v>335104</v>
      </c>
      <c r="L89" s="60">
        <f t="shared" si="12"/>
        <v>268800</v>
      </c>
      <c r="M89" s="16">
        <f t="shared" si="13"/>
        <v>51072</v>
      </c>
      <c r="N89" s="61">
        <f t="shared" si="14"/>
        <v>319872</v>
      </c>
      <c r="O89" s="60"/>
      <c r="P89" s="16"/>
      <c r="Q89" s="61"/>
    </row>
    <row r="90" spans="2:17" x14ac:dyDescent="0.2">
      <c r="B90" s="36">
        <v>48</v>
      </c>
      <c r="C90" s="10" t="s">
        <v>91</v>
      </c>
      <c r="D90" s="9" t="s">
        <v>38</v>
      </c>
      <c r="E90" s="37">
        <v>1</v>
      </c>
      <c r="F90" s="60">
        <v>120000</v>
      </c>
      <c r="G90" s="16">
        <v>22800</v>
      </c>
      <c r="H90" s="61">
        <v>142800</v>
      </c>
      <c r="I90" s="60">
        <v>132000</v>
      </c>
      <c r="J90" s="16">
        <v>25080</v>
      </c>
      <c r="K90" s="61">
        <v>157080</v>
      </c>
      <c r="L90" s="60">
        <f t="shared" si="12"/>
        <v>126000</v>
      </c>
      <c r="M90" s="16">
        <f t="shared" si="13"/>
        <v>23940</v>
      </c>
      <c r="N90" s="61">
        <f t="shared" si="14"/>
        <v>149940</v>
      </c>
      <c r="O90" s="60"/>
      <c r="P90" s="16"/>
      <c r="Q90" s="61"/>
    </row>
    <row r="91" spans="2:17" x14ac:dyDescent="0.2">
      <c r="B91" s="36">
        <v>49</v>
      </c>
      <c r="C91" s="10" t="s">
        <v>70</v>
      </c>
      <c r="D91" s="9" t="s">
        <v>38</v>
      </c>
      <c r="E91" s="37">
        <v>1</v>
      </c>
      <c r="F91" s="60">
        <v>280000</v>
      </c>
      <c r="G91" s="16">
        <v>53200</v>
      </c>
      <c r="H91" s="61">
        <v>333200</v>
      </c>
      <c r="I91" s="60">
        <v>308000</v>
      </c>
      <c r="J91" s="16">
        <v>58520</v>
      </c>
      <c r="K91" s="61">
        <v>366520</v>
      </c>
      <c r="L91" s="60">
        <f t="shared" si="12"/>
        <v>294000</v>
      </c>
      <c r="M91" s="16">
        <f t="shared" si="13"/>
        <v>55860</v>
      </c>
      <c r="N91" s="61">
        <f t="shared" si="14"/>
        <v>349860</v>
      </c>
      <c r="O91" s="60"/>
      <c r="P91" s="16"/>
      <c r="Q91" s="61"/>
    </row>
    <row r="92" spans="2:17" x14ac:dyDescent="0.2">
      <c r="B92" s="36">
        <v>50</v>
      </c>
      <c r="C92" s="10" t="s">
        <v>92</v>
      </c>
      <c r="D92" s="9" t="s">
        <v>38</v>
      </c>
      <c r="E92" s="37">
        <v>1</v>
      </c>
      <c r="F92" s="60">
        <v>395000</v>
      </c>
      <c r="G92" s="16">
        <v>75050</v>
      </c>
      <c r="H92" s="61">
        <v>470050</v>
      </c>
      <c r="I92" s="60">
        <v>434500</v>
      </c>
      <c r="J92" s="16">
        <v>82555</v>
      </c>
      <c r="K92" s="61">
        <v>517055</v>
      </c>
      <c r="L92" s="60">
        <f t="shared" si="12"/>
        <v>414750</v>
      </c>
      <c r="M92" s="16">
        <f t="shared" si="13"/>
        <v>78803</v>
      </c>
      <c r="N92" s="61">
        <f t="shared" si="14"/>
        <v>493553</v>
      </c>
      <c r="O92" s="60"/>
      <c r="P92" s="16"/>
      <c r="Q92" s="61"/>
    </row>
    <row r="93" spans="2:17" x14ac:dyDescent="0.2">
      <c r="B93" s="36">
        <v>51</v>
      </c>
      <c r="C93" s="10" t="s">
        <v>72</v>
      </c>
      <c r="D93" s="9" t="s">
        <v>38</v>
      </c>
      <c r="E93" s="37">
        <v>1</v>
      </c>
      <c r="F93" s="60">
        <v>398000</v>
      </c>
      <c r="G93" s="16">
        <v>75620</v>
      </c>
      <c r="H93" s="61">
        <v>473620</v>
      </c>
      <c r="I93" s="60">
        <v>437800</v>
      </c>
      <c r="J93" s="16">
        <v>83182</v>
      </c>
      <c r="K93" s="61">
        <v>520982</v>
      </c>
      <c r="L93" s="60">
        <f t="shared" si="12"/>
        <v>417900</v>
      </c>
      <c r="M93" s="16">
        <f t="shared" si="13"/>
        <v>79401</v>
      </c>
      <c r="N93" s="61">
        <f t="shared" si="14"/>
        <v>497301</v>
      </c>
      <c r="O93" s="60"/>
      <c r="P93" s="16"/>
      <c r="Q93" s="61"/>
    </row>
    <row r="94" spans="2:17" x14ac:dyDescent="0.2">
      <c r="B94" s="36">
        <v>52</v>
      </c>
      <c r="C94" s="10" t="s">
        <v>73</v>
      </c>
      <c r="D94" s="9" t="s">
        <v>38</v>
      </c>
      <c r="E94" s="37">
        <v>1</v>
      </c>
      <c r="F94" s="60">
        <v>156000</v>
      </c>
      <c r="G94" s="16">
        <v>29640</v>
      </c>
      <c r="H94" s="61">
        <v>185640</v>
      </c>
      <c r="I94" s="60">
        <v>171600</v>
      </c>
      <c r="J94" s="16">
        <v>32604</v>
      </c>
      <c r="K94" s="61">
        <v>204204</v>
      </c>
      <c r="L94" s="60">
        <f t="shared" si="12"/>
        <v>163800</v>
      </c>
      <c r="M94" s="16">
        <f t="shared" si="13"/>
        <v>31122</v>
      </c>
      <c r="N94" s="61">
        <f t="shared" si="14"/>
        <v>194922</v>
      </c>
      <c r="O94" s="60"/>
      <c r="P94" s="16"/>
      <c r="Q94" s="61"/>
    </row>
    <row r="95" spans="2:17" x14ac:dyDescent="0.2">
      <c r="B95" s="36">
        <v>53</v>
      </c>
      <c r="C95" s="10" t="s">
        <v>74</v>
      </c>
      <c r="D95" s="9" t="s">
        <v>38</v>
      </c>
      <c r="E95" s="37">
        <v>1</v>
      </c>
      <c r="F95" s="60">
        <v>120000</v>
      </c>
      <c r="G95" s="16">
        <v>22800</v>
      </c>
      <c r="H95" s="61">
        <v>142800</v>
      </c>
      <c r="I95" s="60">
        <v>132000</v>
      </c>
      <c r="J95" s="16">
        <v>25080</v>
      </c>
      <c r="K95" s="61">
        <v>157080</v>
      </c>
      <c r="L95" s="60">
        <f t="shared" si="12"/>
        <v>126000</v>
      </c>
      <c r="M95" s="16">
        <f t="shared" si="13"/>
        <v>23940</v>
      </c>
      <c r="N95" s="61">
        <f t="shared" si="14"/>
        <v>149940</v>
      </c>
      <c r="O95" s="60"/>
      <c r="P95" s="16"/>
      <c r="Q95" s="61"/>
    </row>
    <row r="96" spans="2:17" x14ac:dyDescent="0.2">
      <c r="B96" s="36">
        <v>54</v>
      </c>
      <c r="C96" s="10" t="s">
        <v>75</v>
      </c>
      <c r="D96" s="9" t="s">
        <v>38</v>
      </c>
      <c r="E96" s="37">
        <v>1</v>
      </c>
      <c r="F96" s="60">
        <v>156000</v>
      </c>
      <c r="G96" s="16">
        <v>29640</v>
      </c>
      <c r="H96" s="61">
        <v>185640</v>
      </c>
      <c r="I96" s="60">
        <v>171600</v>
      </c>
      <c r="J96" s="16">
        <v>32604</v>
      </c>
      <c r="K96" s="61">
        <v>204204</v>
      </c>
      <c r="L96" s="60">
        <f t="shared" si="12"/>
        <v>163800</v>
      </c>
      <c r="M96" s="16">
        <f t="shared" si="13"/>
        <v>31122</v>
      </c>
      <c r="N96" s="61">
        <f t="shared" si="14"/>
        <v>194922</v>
      </c>
      <c r="O96" s="60"/>
      <c r="P96" s="16"/>
      <c r="Q96" s="61"/>
    </row>
    <row r="97" spans="2:17" x14ac:dyDescent="0.2">
      <c r="B97" s="36">
        <v>55</v>
      </c>
      <c r="C97" s="10" t="s">
        <v>76</v>
      </c>
      <c r="D97" s="9" t="s">
        <v>38</v>
      </c>
      <c r="E97" s="37">
        <v>1</v>
      </c>
      <c r="F97" s="60">
        <v>195000</v>
      </c>
      <c r="G97" s="16">
        <v>37050</v>
      </c>
      <c r="H97" s="61">
        <v>232050</v>
      </c>
      <c r="I97" s="60">
        <v>214500</v>
      </c>
      <c r="J97" s="16">
        <v>40755</v>
      </c>
      <c r="K97" s="61">
        <v>255255</v>
      </c>
      <c r="L97" s="60">
        <f t="shared" si="12"/>
        <v>204750</v>
      </c>
      <c r="M97" s="16">
        <f t="shared" si="13"/>
        <v>38903</v>
      </c>
      <c r="N97" s="61">
        <f t="shared" si="14"/>
        <v>243653</v>
      </c>
      <c r="O97" s="60"/>
      <c r="P97" s="16"/>
      <c r="Q97" s="61"/>
    </row>
    <row r="98" spans="2:17" ht="45" x14ac:dyDescent="0.2">
      <c r="B98" s="39">
        <v>56</v>
      </c>
      <c r="C98" s="11" t="s">
        <v>77</v>
      </c>
      <c r="D98" s="15" t="s">
        <v>38</v>
      </c>
      <c r="E98" s="40">
        <v>1</v>
      </c>
      <c r="F98" s="62">
        <v>265000</v>
      </c>
      <c r="G98" s="17">
        <v>50350</v>
      </c>
      <c r="H98" s="63">
        <v>315350</v>
      </c>
      <c r="I98" s="62">
        <v>291500</v>
      </c>
      <c r="J98" s="17">
        <v>55385</v>
      </c>
      <c r="K98" s="63">
        <v>346885</v>
      </c>
      <c r="L98" s="62">
        <f t="shared" si="12"/>
        <v>278250</v>
      </c>
      <c r="M98" s="17">
        <f t="shared" si="13"/>
        <v>52868</v>
      </c>
      <c r="N98" s="63">
        <f t="shared" si="14"/>
        <v>331118</v>
      </c>
      <c r="O98" s="62"/>
      <c r="P98" s="17"/>
      <c r="Q98" s="63"/>
    </row>
    <row r="99" spans="2:17" ht="12" thickBot="1" x14ac:dyDescent="0.25">
      <c r="B99" s="42">
        <v>57</v>
      </c>
      <c r="C99" s="32" t="s">
        <v>93</v>
      </c>
      <c r="D99" s="31" t="s">
        <v>38</v>
      </c>
      <c r="E99" s="43">
        <v>1</v>
      </c>
      <c r="F99" s="64">
        <v>625000</v>
      </c>
      <c r="G99" s="18">
        <v>118750</v>
      </c>
      <c r="H99" s="65">
        <v>743750</v>
      </c>
      <c r="I99" s="64">
        <v>687500</v>
      </c>
      <c r="J99" s="18">
        <v>130625</v>
      </c>
      <c r="K99" s="65">
        <v>818125</v>
      </c>
      <c r="L99" s="64">
        <f t="shared" si="12"/>
        <v>656250</v>
      </c>
      <c r="M99" s="18">
        <f t="shared" si="13"/>
        <v>124688</v>
      </c>
      <c r="N99" s="65">
        <f t="shared" si="14"/>
        <v>780938</v>
      </c>
      <c r="O99" s="64"/>
      <c r="P99" s="18"/>
      <c r="Q99" s="65"/>
    </row>
    <row r="100" spans="2:17" s="26" customFormat="1" ht="23.25" thickBot="1" x14ac:dyDescent="0.25">
      <c r="B100" s="46" t="s">
        <v>1</v>
      </c>
      <c r="C100" s="47" t="s">
        <v>42</v>
      </c>
      <c r="D100" s="47" t="s">
        <v>40</v>
      </c>
      <c r="E100" s="48" t="s">
        <v>41</v>
      </c>
      <c r="F100" s="89" t="s">
        <v>4</v>
      </c>
      <c r="G100" s="90" t="s">
        <v>5</v>
      </c>
      <c r="H100" s="91" t="s">
        <v>6</v>
      </c>
      <c r="I100" s="111" t="s">
        <v>4</v>
      </c>
      <c r="J100" s="112" t="s">
        <v>5</v>
      </c>
      <c r="K100" s="113" t="s">
        <v>6</v>
      </c>
      <c r="L100" s="120" t="s">
        <v>4</v>
      </c>
      <c r="M100" s="121" t="s">
        <v>5</v>
      </c>
      <c r="N100" s="122" t="s">
        <v>6</v>
      </c>
      <c r="O100" s="134" t="s">
        <v>4</v>
      </c>
      <c r="P100" s="135" t="s">
        <v>5</v>
      </c>
      <c r="Q100" s="136" t="s">
        <v>6</v>
      </c>
    </row>
    <row r="101" spans="2:17" ht="33.75" x14ac:dyDescent="0.2">
      <c r="B101" s="34">
        <v>58</v>
      </c>
      <c r="C101" s="27" t="s">
        <v>94</v>
      </c>
      <c r="D101" s="28" t="s">
        <v>38</v>
      </c>
      <c r="E101" s="35">
        <v>1</v>
      </c>
      <c r="F101" s="69">
        <v>210000</v>
      </c>
      <c r="G101" s="29">
        <v>39900</v>
      </c>
      <c r="H101" s="70">
        <v>249900</v>
      </c>
      <c r="I101" s="69">
        <v>231000</v>
      </c>
      <c r="J101" s="29">
        <v>43890</v>
      </c>
      <c r="K101" s="70">
        <v>274890</v>
      </c>
      <c r="L101" s="69">
        <f t="shared" ref="L101:L124" si="15">ROUND(AVERAGE(F101,I101),0)</f>
        <v>220500</v>
      </c>
      <c r="M101" s="29">
        <f t="shared" ref="M101:M124" si="16">ROUND(AVERAGE(G101,J101),0)</f>
        <v>41895</v>
      </c>
      <c r="N101" s="70">
        <f t="shared" ref="N101:N124" si="17">ROUND(AVERAGE(H101,K101),0)</f>
        <v>262395</v>
      </c>
      <c r="O101" s="69"/>
      <c r="P101" s="29"/>
      <c r="Q101" s="70"/>
    </row>
    <row r="102" spans="2:17" ht="45" x14ac:dyDescent="0.2">
      <c r="B102" s="36">
        <v>59</v>
      </c>
      <c r="C102" s="10" t="s">
        <v>95</v>
      </c>
      <c r="D102" s="9" t="s">
        <v>38</v>
      </c>
      <c r="E102" s="37">
        <v>1</v>
      </c>
      <c r="F102" s="60">
        <v>5101000</v>
      </c>
      <c r="G102" s="16">
        <v>969190</v>
      </c>
      <c r="H102" s="61">
        <v>6070190</v>
      </c>
      <c r="I102" s="60">
        <v>5611100</v>
      </c>
      <c r="J102" s="16">
        <v>1066109</v>
      </c>
      <c r="K102" s="61">
        <v>6677209</v>
      </c>
      <c r="L102" s="60">
        <f t="shared" si="15"/>
        <v>5356050</v>
      </c>
      <c r="M102" s="16">
        <f t="shared" si="16"/>
        <v>1017650</v>
      </c>
      <c r="N102" s="61">
        <f t="shared" si="17"/>
        <v>6373700</v>
      </c>
      <c r="O102" s="60"/>
      <c r="P102" s="16"/>
      <c r="Q102" s="61"/>
    </row>
    <row r="103" spans="2:17" ht="33.75" x14ac:dyDescent="0.2">
      <c r="B103" s="36">
        <v>60</v>
      </c>
      <c r="C103" s="11" t="s">
        <v>96</v>
      </c>
      <c r="D103" s="9" t="s">
        <v>38</v>
      </c>
      <c r="E103" s="37">
        <v>1</v>
      </c>
      <c r="F103" s="60">
        <v>4102000</v>
      </c>
      <c r="G103" s="16">
        <v>779380</v>
      </c>
      <c r="H103" s="61">
        <v>4881380</v>
      </c>
      <c r="I103" s="60">
        <v>4512200</v>
      </c>
      <c r="J103" s="16">
        <v>857318</v>
      </c>
      <c r="K103" s="61">
        <v>5369518</v>
      </c>
      <c r="L103" s="60">
        <f t="shared" si="15"/>
        <v>4307100</v>
      </c>
      <c r="M103" s="16">
        <f t="shared" si="16"/>
        <v>818349</v>
      </c>
      <c r="N103" s="61">
        <f t="shared" si="17"/>
        <v>5125449</v>
      </c>
      <c r="O103" s="60"/>
      <c r="P103" s="16"/>
      <c r="Q103" s="61"/>
    </row>
    <row r="104" spans="2:17" ht="45" x14ac:dyDescent="0.2">
      <c r="B104" s="39">
        <v>61</v>
      </c>
      <c r="C104" s="11" t="s">
        <v>97</v>
      </c>
      <c r="D104" s="15" t="s">
        <v>38</v>
      </c>
      <c r="E104" s="40">
        <v>1</v>
      </c>
      <c r="F104" s="60">
        <v>3380000</v>
      </c>
      <c r="G104" s="16">
        <v>642200</v>
      </c>
      <c r="H104" s="61">
        <v>4022200</v>
      </c>
      <c r="I104" s="60">
        <v>3718000</v>
      </c>
      <c r="J104" s="16">
        <v>706420</v>
      </c>
      <c r="K104" s="61">
        <v>4424420</v>
      </c>
      <c r="L104" s="60">
        <f t="shared" si="15"/>
        <v>3549000</v>
      </c>
      <c r="M104" s="16">
        <f t="shared" si="16"/>
        <v>674310</v>
      </c>
      <c r="N104" s="61">
        <f t="shared" si="17"/>
        <v>4223310</v>
      </c>
      <c r="O104" s="60"/>
      <c r="P104" s="16"/>
      <c r="Q104" s="61"/>
    </row>
    <row r="105" spans="2:17" x14ac:dyDescent="0.2">
      <c r="B105" s="36">
        <v>62</v>
      </c>
      <c r="C105" s="10" t="s">
        <v>98</v>
      </c>
      <c r="D105" s="9" t="s">
        <v>38</v>
      </c>
      <c r="E105" s="37">
        <v>1</v>
      </c>
      <c r="F105" s="60">
        <v>125000</v>
      </c>
      <c r="G105" s="16">
        <v>23750</v>
      </c>
      <c r="H105" s="61">
        <v>148750</v>
      </c>
      <c r="I105" s="60">
        <v>137500</v>
      </c>
      <c r="J105" s="16">
        <v>26125</v>
      </c>
      <c r="K105" s="61">
        <v>163625</v>
      </c>
      <c r="L105" s="60">
        <f t="shared" si="15"/>
        <v>131250</v>
      </c>
      <c r="M105" s="16">
        <f t="shared" si="16"/>
        <v>24938</v>
      </c>
      <c r="N105" s="61">
        <f t="shared" si="17"/>
        <v>156188</v>
      </c>
      <c r="O105" s="60"/>
      <c r="P105" s="16"/>
      <c r="Q105" s="61"/>
    </row>
    <row r="106" spans="2:17" ht="33.75" x14ac:dyDescent="0.2">
      <c r="B106" s="39">
        <v>66</v>
      </c>
      <c r="C106" s="10" t="s">
        <v>99</v>
      </c>
      <c r="D106" s="15" t="s">
        <v>38</v>
      </c>
      <c r="E106" s="40">
        <v>1</v>
      </c>
      <c r="F106" s="60">
        <v>650000</v>
      </c>
      <c r="G106" s="16">
        <v>123500</v>
      </c>
      <c r="H106" s="61">
        <v>773500</v>
      </c>
      <c r="I106" s="60">
        <v>715000</v>
      </c>
      <c r="J106" s="16">
        <v>135850</v>
      </c>
      <c r="K106" s="61">
        <v>850850</v>
      </c>
      <c r="L106" s="60">
        <f t="shared" si="15"/>
        <v>682500</v>
      </c>
      <c r="M106" s="16">
        <f t="shared" si="16"/>
        <v>129675</v>
      </c>
      <c r="N106" s="61">
        <f t="shared" si="17"/>
        <v>812175</v>
      </c>
      <c r="O106" s="60"/>
      <c r="P106" s="16"/>
      <c r="Q106" s="61"/>
    </row>
    <row r="107" spans="2:17" ht="22.5" x14ac:dyDescent="0.2">
      <c r="B107" s="36">
        <v>64</v>
      </c>
      <c r="C107" s="10" t="s">
        <v>100</v>
      </c>
      <c r="D107" s="9" t="s">
        <v>38</v>
      </c>
      <c r="E107" s="37">
        <v>1</v>
      </c>
      <c r="F107" s="60">
        <v>500000</v>
      </c>
      <c r="G107" s="16">
        <v>95000</v>
      </c>
      <c r="H107" s="61">
        <v>595000</v>
      </c>
      <c r="I107" s="60">
        <v>550000</v>
      </c>
      <c r="J107" s="16">
        <v>104500</v>
      </c>
      <c r="K107" s="61">
        <v>654500</v>
      </c>
      <c r="L107" s="60">
        <f t="shared" si="15"/>
        <v>525000</v>
      </c>
      <c r="M107" s="16">
        <f t="shared" si="16"/>
        <v>99750</v>
      </c>
      <c r="N107" s="61">
        <f t="shared" si="17"/>
        <v>624750</v>
      </c>
      <c r="O107" s="60"/>
      <c r="P107" s="16"/>
      <c r="Q107" s="61"/>
    </row>
    <row r="108" spans="2:17" ht="22.5" x14ac:dyDescent="0.2">
      <c r="B108" s="36">
        <v>65</v>
      </c>
      <c r="C108" s="10" t="s">
        <v>101</v>
      </c>
      <c r="D108" s="9" t="s">
        <v>38</v>
      </c>
      <c r="E108" s="37">
        <v>1</v>
      </c>
      <c r="F108" s="60">
        <v>260000</v>
      </c>
      <c r="G108" s="16">
        <v>49400</v>
      </c>
      <c r="H108" s="61">
        <v>309400</v>
      </c>
      <c r="I108" s="60">
        <v>286000</v>
      </c>
      <c r="J108" s="16">
        <v>54340</v>
      </c>
      <c r="K108" s="61">
        <v>340340</v>
      </c>
      <c r="L108" s="60">
        <f t="shared" si="15"/>
        <v>273000</v>
      </c>
      <c r="M108" s="16">
        <f t="shared" si="16"/>
        <v>51870</v>
      </c>
      <c r="N108" s="61">
        <f t="shared" si="17"/>
        <v>324870</v>
      </c>
      <c r="O108" s="60"/>
      <c r="P108" s="16"/>
      <c r="Q108" s="61"/>
    </row>
    <row r="109" spans="2:17" x14ac:dyDescent="0.2">
      <c r="B109" s="36">
        <v>66</v>
      </c>
      <c r="C109" s="10" t="s">
        <v>70</v>
      </c>
      <c r="D109" s="9" t="s">
        <v>38</v>
      </c>
      <c r="E109" s="37">
        <v>1</v>
      </c>
      <c r="F109" s="60">
        <v>210000</v>
      </c>
      <c r="G109" s="16">
        <v>39900</v>
      </c>
      <c r="H109" s="61">
        <v>249900</v>
      </c>
      <c r="I109" s="60">
        <v>231000</v>
      </c>
      <c r="J109" s="16">
        <v>43890</v>
      </c>
      <c r="K109" s="61">
        <v>274890</v>
      </c>
      <c r="L109" s="60">
        <f t="shared" si="15"/>
        <v>220500</v>
      </c>
      <c r="M109" s="16">
        <f t="shared" si="16"/>
        <v>41895</v>
      </c>
      <c r="N109" s="61">
        <f t="shared" si="17"/>
        <v>262395</v>
      </c>
      <c r="O109" s="60"/>
      <c r="P109" s="16"/>
      <c r="Q109" s="61"/>
    </row>
    <row r="110" spans="2:17" x14ac:dyDescent="0.2">
      <c r="B110" s="36">
        <v>67</v>
      </c>
      <c r="C110" s="10" t="s">
        <v>72</v>
      </c>
      <c r="D110" s="9" t="s">
        <v>38</v>
      </c>
      <c r="E110" s="37">
        <v>1</v>
      </c>
      <c r="F110" s="60">
        <v>452000</v>
      </c>
      <c r="G110" s="16">
        <v>85880</v>
      </c>
      <c r="H110" s="61">
        <v>537880</v>
      </c>
      <c r="I110" s="60">
        <v>497200</v>
      </c>
      <c r="J110" s="16">
        <v>94468</v>
      </c>
      <c r="K110" s="61">
        <v>591668</v>
      </c>
      <c r="L110" s="60">
        <f t="shared" si="15"/>
        <v>474600</v>
      </c>
      <c r="M110" s="16">
        <f t="shared" si="16"/>
        <v>90174</v>
      </c>
      <c r="N110" s="61">
        <f t="shared" si="17"/>
        <v>564774</v>
      </c>
      <c r="O110" s="60"/>
      <c r="P110" s="16"/>
      <c r="Q110" s="61"/>
    </row>
    <row r="111" spans="2:17" x14ac:dyDescent="0.2">
      <c r="B111" s="36">
        <v>68</v>
      </c>
      <c r="C111" s="10" t="s">
        <v>102</v>
      </c>
      <c r="D111" s="9" t="s">
        <v>38</v>
      </c>
      <c r="E111" s="37">
        <v>1</v>
      </c>
      <c r="F111" s="60">
        <v>135000</v>
      </c>
      <c r="G111" s="16">
        <v>25650</v>
      </c>
      <c r="H111" s="61">
        <v>160650</v>
      </c>
      <c r="I111" s="60">
        <v>148500</v>
      </c>
      <c r="J111" s="16">
        <v>28215</v>
      </c>
      <c r="K111" s="61">
        <v>176715</v>
      </c>
      <c r="L111" s="60">
        <f t="shared" si="15"/>
        <v>141750</v>
      </c>
      <c r="M111" s="16">
        <f t="shared" si="16"/>
        <v>26933</v>
      </c>
      <c r="N111" s="61">
        <f t="shared" si="17"/>
        <v>168683</v>
      </c>
      <c r="O111" s="60"/>
      <c r="P111" s="16"/>
      <c r="Q111" s="61"/>
    </row>
    <row r="112" spans="2:17" x14ac:dyDescent="0.2">
      <c r="B112" s="36">
        <v>69</v>
      </c>
      <c r="C112" s="10" t="s">
        <v>73</v>
      </c>
      <c r="D112" s="9" t="s">
        <v>38</v>
      </c>
      <c r="E112" s="37">
        <v>1</v>
      </c>
      <c r="F112" s="60">
        <v>130000</v>
      </c>
      <c r="G112" s="16">
        <v>24700</v>
      </c>
      <c r="H112" s="61">
        <v>154700</v>
      </c>
      <c r="I112" s="60">
        <v>143000</v>
      </c>
      <c r="J112" s="16">
        <v>27170</v>
      </c>
      <c r="K112" s="61">
        <v>170170</v>
      </c>
      <c r="L112" s="60">
        <f t="shared" si="15"/>
        <v>136500</v>
      </c>
      <c r="M112" s="16">
        <f t="shared" si="16"/>
        <v>25935</v>
      </c>
      <c r="N112" s="61">
        <f t="shared" si="17"/>
        <v>162435</v>
      </c>
      <c r="O112" s="60"/>
      <c r="P112" s="16"/>
      <c r="Q112" s="61"/>
    </row>
    <row r="113" spans="2:17" x14ac:dyDescent="0.2">
      <c r="B113" s="36">
        <v>70</v>
      </c>
      <c r="C113" s="10" t="s">
        <v>103</v>
      </c>
      <c r="D113" s="9" t="s">
        <v>38</v>
      </c>
      <c r="E113" s="37">
        <v>1</v>
      </c>
      <c r="F113" s="60">
        <v>210000</v>
      </c>
      <c r="G113" s="16">
        <v>39900</v>
      </c>
      <c r="H113" s="61">
        <v>249900</v>
      </c>
      <c r="I113" s="60">
        <v>231000</v>
      </c>
      <c r="J113" s="16">
        <v>43890</v>
      </c>
      <c r="K113" s="61">
        <v>274890</v>
      </c>
      <c r="L113" s="60">
        <f t="shared" si="15"/>
        <v>220500</v>
      </c>
      <c r="M113" s="16">
        <f t="shared" si="16"/>
        <v>41895</v>
      </c>
      <c r="N113" s="61">
        <f t="shared" si="17"/>
        <v>262395</v>
      </c>
      <c r="O113" s="60"/>
      <c r="P113" s="16"/>
      <c r="Q113" s="61"/>
    </row>
    <row r="114" spans="2:17" x14ac:dyDescent="0.2">
      <c r="B114" s="36">
        <v>71</v>
      </c>
      <c r="C114" s="10" t="s">
        <v>104</v>
      </c>
      <c r="D114" s="9" t="s">
        <v>38</v>
      </c>
      <c r="E114" s="37">
        <v>1</v>
      </c>
      <c r="F114" s="60">
        <v>140000</v>
      </c>
      <c r="G114" s="16">
        <v>26600</v>
      </c>
      <c r="H114" s="61">
        <v>166600</v>
      </c>
      <c r="I114" s="60">
        <v>154000</v>
      </c>
      <c r="J114" s="16">
        <v>29260</v>
      </c>
      <c r="K114" s="61">
        <v>183260</v>
      </c>
      <c r="L114" s="60">
        <f t="shared" si="15"/>
        <v>147000</v>
      </c>
      <c r="M114" s="16">
        <f t="shared" si="16"/>
        <v>27930</v>
      </c>
      <c r="N114" s="61">
        <f t="shared" si="17"/>
        <v>174930</v>
      </c>
      <c r="O114" s="60"/>
      <c r="P114" s="16"/>
      <c r="Q114" s="61"/>
    </row>
    <row r="115" spans="2:17" x14ac:dyDescent="0.2">
      <c r="B115" s="36">
        <v>72</v>
      </c>
      <c r="C115" s="10" t="s">
        <v>75</v>
      </c>
      <c r="D115" s="9" t="s">
        <v>38</v>
      </c>
      <c r="E115" s="37">
        <v>1</v>
      </c>
      <c r="F115" s="60">
        <v>125000</v>
      </c>
      <c r="G115" s="16">
        <v>23750</v>
      </c>
      <c r="H115" s="61">
        <v>148750</v>
      </c>
      <c r="I115" s="60">
        <v>137500</v>
      </c>
      <c r="J115" s="16">
        <v>26125</v>
      </c>
      <c r="K115" s="61">
        <v>163625</v>
      </c>
      <c r="L115" s="60">
        <f t="shared" si="15"/>
        <v>131250</v>
      </c>
      <c r="M115" s="16">
        <f t="shared" si="16"/>
        <v>24938</v>
      </c>
      <c r="N115" s="61">
        <f t="shared" si="17"/>
        <v>156188</v>
      </c>
      <c r="O115" s="60"/>
      <c r="P115" s="16"/>
      <c r="Q115" s="61"/>
    </row>
    <row r="116" spans="2:17" ht="22.5" x14ac:dyDescent="0.2">
      <c r="B116" s="36">
        <v>73</v>
      </c>
      <c r="C116" s="10" t="s">
        <v>105</v>
      </c>
      <c r="D116" s="9" t="s">
        <v>38</v>
      </c>
      <c r="E116" s="37">
        <v>1</v>
      </c>
      <c r="F116" s="60">
        <v>90000</v>
      </c>
      <c r="G116" s="16">
        <v>17100</v>
      </c>
      <c r="H116" s="61">
        <v>107100</v>
      </c>
      <c r="I116" s="60">
        <v>99000</v>
      </c>
      <c r="J116" s="16">
        <v>18810</v>
      </c>
      <c r="K116" s="61">
        <v>117810</v>
      </c>
      <c r="L116" s="60">
        <f t="shared" si="15"/>
        <v>94500</v>
      </c>
      <c r="M116" s="16">
        <f t="shared" si="16"/>
        <v>17955</v>
      </c>
      <c r="N116" s="61">
        <f t="shared" si="17"/>
        <v>112455</v>
      </c>
      <c r="O116" s="60"/>
      <c r="P116" s="16"/>
      <c r="Q116" s="61"/>
    </row>
    <row r="117" spans="2:17" x14ac:dyDescent="0.2">
      <c r="B117" s="36">
        <v>74</v>
      </c>
      <c r="C117" s="10" t="s">
        <v>106</v>
      </c>
      <c r="D117" s="9" t="s">
        <v>38</v>
      </c>
      <c r="E117" s="37">
        <v>1</v>
      </c>
      <c r="F117" s="60">
        <v>135000</v>
      </c>
      <c r="G117" s="16">
        <v>25650</v>
      </c>
      <c r="H117" s="61">
        <v>160650</v>
      </c>
      <c r="I117" s="60">
        <v>148500</v>
      </c>
      <c r="J117" s="16">
        <v>28215</v>
      </c>
      <c r="K117" s="61">
        <v>176715</v>
      </c>
      <c r="L117" s="60">
        <f t="shared" si="15"/>
        <v>141750</v>
      </c>
      <c r="M117" s="16">
        <f t="shared" si="16"/>
        <v>26933</v>
      </c>
      <c r="N117" s="61">
        <f t="shared" si="17"/>
        <v>168683</v>
      </c>
      <c r="O117" s="60"/>
      <c r="P117" s="16"/>
      <c r="Q117" s="61"/>
    </row>
    <row r="118" spans="2:17" x14ac:dyDescent="0.2">
      <c r="B118" s="36">
        <v>75</v>
      </c>
      <c r="C118" s="10" t="s">
        <v>107</v>
      </c>
      <c r="D118" s="9" t="s">
        <v>38</v>
      </c>
      <c r="E118" s="37">
        <v>1</v>
      </c>
      <c r="F118" s="60">
        <v>135000</v>
      </c>
      <c r="G118" s="16">
        <v>25650</v>
      </c>
      <c r="H118" s="61">
        <v>160650</v>
      </c>
      <c r="I118" s="60">
        <v>148500</v>
      </c>
      <c r="J118" s="16">
        <v>28215</v>
      </c>
      <c r="K118" s="61">
        <v>176715</v>
      </c>
      <c r="L118" s="60">
        <f t="shared" si="15"/>
        <v>141750</v>
      </c>
      <c r="M118" s="16">
        <f t="shared" si="16"/>
        <v>26933</v>
      </c>
      <c r="N118" s="61">
        <f t="shared" si="17"/>
        <v>168683</v>
      </c>
      <c r="O118" s="60"/>
      <c r="P118" s="16"/>
      <c r="Q118" s="61"/>
    </row>
    <row r="119" spans="2:17" x14ac:dyDescent="0.2">
      <c r="B119" s="36">
        <v>76</v>
      </c>
      <c r="C119" s="10" t="s">
        <v>108</v>
      </c>
      <c r="D119" s="9" t="s">
        <v>38</v>
      </c>
      <c r="E119" s="37">
        <v>1</v>
      </c>
      <c r="F119" s="60">
        <v>210000</v>
      </c>
      <c r="G119" s="16">
        <v>39900</v>
      </c>
      <c r="H119" s="61">
        <v>249900</v>
      </c>
      <c r="I119" s="60">
        <v>231000</v>
      </c>
      <c r="J119" s="16">
        <v>43890</v>
      </c>
      <c r="K119" s="61">
        <v>274890</v>
      </c>
      <c r="L119" s="60">
        <f t="shared" si="15"/>
        <v>220500</v>
      </c>
      <c r="M119" s="16">
        <f t="shared" si="16"/>
        <v>41895</v>
      </c>
      <c r="N119" s="61">
        <f t="shared" si="17"/>
        <v>262395</v>
      </c>
      <c r="O119" s="60"/>
      <c r="P119" s="16"/>
      <c r="Q119" s="61"/>
    </row>
    <row r="120" spans="2:17" x14ac:dyDescent="0.2">
      <c r="B120" s="36">
        <v>77</v>
      </c>
      <c r="C120" s="10" t="s">
        <v>109</v>
      </c>
      <c r="D120" s="9" t="s">
        <v>38</v>
      </c>
      <c r="E120" s="37">
        <v>1</v>
      </c>
      <c r="F120" s="60">
        <v>50000</v>
      </c>
      <c r="G120" s="16">
        <v>9500</v>
      </c>
      <c r="H120" s="61">
        <v>59500</v>
      </c>
      <c r="I120" s="60">
        <v>55000</v>
      </c>
      <c r="J120" s="16">
        <v>10450</v>
      </c>
      <c r="K120" s="61">
        <v>65450</v>
      </c>
      <c r="L120" s="60">
        <f t="shared" si="15"/>
        <v>52500</v>
      </c>
      <c r="M120" s="16">
        <f t="shared" si="16"/>
        <v>9975</v>
      </c>
      <c r="N120" s="61">
        <f t="shared" si="17"/>
        <v>62475</v>
      </c>
      <c r="O120" s="60"/>
      <c r="P120" s="16"/>
      <c r="Q120" s="61"/>
    </row>
    <row r="121" spans="2:17" x14ac:dyDescent="0.2">
      <c r="B121" s="36">
        <v>78</v>
      </c>
      <c r="C121" s="10" t="s">
        <v>110</v>
      </c>
      <c r="D121" s="9" t="s">
        <v>38</v>
      </c>
      <c r="E121" s="37">
        <v>1</v>
      </c>
      <c r="F121" s="60">
        <v>50000</v>
      </c>
      <c r="G121" s="16">
        <v>9500</v>
      </c>
      <c r="H121" s="61">
        <v>59500</v>
      </c>
      <c r="I121" s="60">
        <v>55000</v>
      </c>
      <c r="J121" s="16">
        <v>10450</v>
      </c>
      <c r="K121" s="61">
        <v>65450</v>
      </c>
      <c r="L121" s="60">
        <f t="shared" si="15"/>
        <v>52500</v>
      </c>
      <c r="M121" s="16">
        <f t="shared" si="16"/>
        <v>9975</v>
      </c>
      <c r="N121" s="61">
        <f t="shared" si="17"/>
        <v>62475</v>
      </c>
      <c r="O121" s="60"/>
      <c r="P121" s="16"/>
      <c r="Q121" s="61"/>
    </row>
    <row r="122" spans="2:17" ht="33.75" x14ac:dyDescent="0.2">
      <c r="B122" s="36">
        <v>79</v>
      </c>
      <c r="C122" s="11" t="s">
        <v>111</v>
      </c>
      <c r="D122" s="9" t="s">
        <v>38</v>
      </c>
      <c r="E122" s="37">
        <v>1</v>
      </c>
      <c r="F122" s="60">
        <v>125000</v>
      </c>
      <c r="G122" s="16">
        <v>23750</v>
      </c>
      <c r="H122" s="61">
        <v>148750</v>
      </c>
      <c r="I122" s="60">
        <v>137500</v>
      </c>
      <c r="J122" s="16">
        <v>26125</v>
      </c>
      <c r="K122" s="61">
        <v>163625</v>
      </c>
      <c r="L122" s="60">
        <f t="shared" si="15"/>
        <v>131250</v>
      </c>
      <c r="M122" s="16">
        <f t="shared" si="16"/>
        <v>24938</v>
      </c>
      <c r="N122" s="61">
        <f t="shared" si="17"/>
        <v>156188</v>
      </c>
      <c r="O122" s="60"/>
      <c r="P122" s="16"/>
      <c r="Q122" s="61"/>
    </row>
    <row r="123" spans="2:17" ht="33.75" x14ac:dyDescent="0.2">
      <c r="B123" s="36">
        <v>80</v>
      </c>
      <c r="C123" s="11" t="s">
        <v>112</v>
      </c>
      <c r="D123" s="9" t="s">
        <v>38</v>
      </c>
      <c r="E123" s="37">
        <v>1</v>
      </c>
      <c r="F123" s="60">
        <v>125000</v>
      </c>
      <c r="G123" s="16">
        <v>23750</v>
      </c>
      <c r="H123" s="61">
        <v>148750</v>
      </c>
      <c r="I123" s="60">
        <v>137500</v>
      </c>
      <c r="J123" s="16">
        <v>26125</v>
      </c>
      <c r="K123" s="61">
        <v>163625</v>
      </c>
      <c r="L123" s="60">
        <f t="shared" si="15"/>
        <v>131250</v>
      </c>
      <c r="M123" s="16">
        <f t="shared" si="16"/>
        <v>24938</v>
      </c>
      <c r="N123" s="61">
        <f t="shared" si="17"/>
        <v>156188</v>
      </c>
      <c r="O123" s="60"/>
      <c r="P123" s="16"/>
      <c r="Q123" s="61"/>
    </row>
    <row r="124" spans="2:17" ht="34.5" thickBot="1" x14ac:dyDescent="0.25">
      <c r="B124" s="42">
        <v>81</v>
      </c>
      <c r="C124" s="30" t="s">
        <v>113</v>
      </c>
      <c r="D124" s="31" t="s">
        <v>38</v>
      </c>
      <c r="E124" s="43">
        <v>1</v>
      </c>
      <c r="F124" s="64">
        <v>425000</v>
      </c>
      <c r="G124" s="18">
        <v>80750</v>
      </c>
      <c r="H124" s="65">
        <v>505750</v>
      </c>
      <c r="I124" s="64">
        <v>467500</v>
      </c>
      <c r="J124" s="18">
        <v>88825</v>
      </c>
      <c r="K124" s="65">
        <v>556325</v>
      </c>
      <c r="L124" s="64">
        <f t="shared" si="15"/>
        <v>446250</v>
      </c>
      <c r="M124" s="18">
        <f t="shared" si="16"/>
        <v>84788</v>
      </c>
      <c r="N124" s="65">
        <f t="shared" si="17"/>
        <v>531038</v>
      </c>
      <c r="O124" s="64"/>
      <c r="P124" s="18"/>
      <c r="Q124" s="65"/>
    </row>
    <row r="125" spans="2:17" ht="23.25" thickBot="1" x14ac:dyDescent="0.25">
      <c r="B125" s="46" t="s">
        <v>1</v>
      </c>
      <c r="C125" s="92" t="s">
        <v>43</v>
      </c>
      <c r="D125" s="47" t="s">
        <v>40</v>
      </c>
      <c r="E125" s="48" t="s">
        <v>41</v>
      </c>
      <c r="F125" s="89" t="s">
        <v>4</v>
      </c>
      <c r="G125" s="90" t="s">
        <v>5</v>
      </c>
      <c r="H125" s="91" t="s">
        <v>6</v>
      </c>
      <c r="I125" s="111" t="s">
        <v>4</v>
      </c>
      <c r="J125" s="112" t="s">
        <v>5</v>
      </c>
      <c r="K125" s="113" t="s">
        <v>6</v>
      </c>
      <c r="L125" s="120" t="s">
        <v>4</v>
      </c>
      <c r="M125" s="121" t="s">
        <v>5</v>
      </c>
      <c r="N125" s="122" t="s">
        <v>6</v>
      </c>
      <c r="O125" s="134" t="s">
        <v>4</v>
      </c>
      <c r="P125" s="135" t="s">
        <v>5</v>
      </c>
      <c r="Q125" s="136" t="s">
        <v>6</v>
      </c>
    </row>
    <row r="126" spans="2:17" ht="45" x14ac:dyDescent="0.2">
      <c r="B126" s="34">
        <v>81</v>
      </c>
      <c r="C126" s="22" t="s">
        <v>95</v>
      </c>
      <c r="D126" s="28" t="s">
        <v>38</v>
      </c>
      <c r="E126" s="35">
        <v>1</v>
      </c>
      <c r="F126" s="69">
        <v>6700000</v>
      </c>
      <c r="G126" s="29">
        <v>1273000</v>
      </c>
      <c r="H126" s="70">
        <v>7973000</v>
      </c>
      <c r="I126" s="69">
        <v>7370000</v>
      </c>
      <c r="J126" s="29">
        <v>1400300</v>
      </c>
      <c r="K126" s="70">
        <v>8770300</v>
      </c>
      <c r="L126" s="69">
        <f t="shared" ref="L126:L170" si="18">ROUND(AVERAGE(F126,I126),0)</f>
        <v>7035000</v>
      </c>
      <c r="M126" s="29">
        <f t="shared" ref="M126:M170" si="19">ROUND(AVERAGE(G126,J126),0)</f>
        <v>1336650</v>
      </c>
      <c r="N126" s="70">
        <f t="shared" ref="N126:N170" si="20">ROUND(AVERAGE(H126,K126),0)</f>
        <v>8371650</v>
      </c>
      <c r="O126" s="69"/>
      <c r="P126" s="29"/>
      <c r="Q126" s="70"/>
    </row>
    <row r="127" spans="2:17" ht="33.75" x14ac:dyDescent="0.2">
      <c r="B127" s="36">
        <v>82</v>
      </c>
      <c r="C127" s="11" t="s">
        <v>114</v>
      </c>
      <c r="D127" s="9" t="s">
        <v>38</v>
      </c>
      <c r="E127" s="37">
        <v>1</v>
      </c>
      <c r="F127" s="60">
        <v>5200000</v>
      </c>
      <c r="G127" s="16">
        <v>988000</v>
      </c>
      <c r="H127" s="61">
        <v>6188000</v>
      </c>
      <c r="I127" s="60">
        <v>5720000</v>
      </c>
      <c r="J127" s="16">
        <v>1086800</v>
      </c>
      <c r="K127" s="61">
        <v>6806800</v>
      </c>
      <c r="L127" s="60">
        <f t="shared" si="18"/>
        <v>5460000</v>
      </c>
      <c r="M127" s="16">
        <f t="shared" si="19"/>
        <v>1037400</v>
      </c>
      <c r="N127" s="61">
        <f t="shared" si="20"/>
        <v>6497400</v>
      </c>
      <c r="O127" s="60"/>
      <c r="P127" s="16"/>
      <c r="Q127" s="61"/>
    </row>
    <row r="128" spans="2:17" ht="45" x14ac:dyDescent="0.2">
      <c r="B128" s="36">
        <v>83</v>
      </c>
      <c r="C128" s="11" t="s">
        <v>115</v>
      </c>
      <c r="D128" s="15" t="s">
        <v>38</v>
      </c>
      <c r="E128" s="40">
        <v>1</v>
      </c>
      <c r="F128" s="60">
        <v>4600000</v>
      </c>
      <c r="G128" s="16">
        <v>874000</v>
      </c>
      <c r="H128" s="61">
        <v>5474000</v>
      </c>
      <c r="I128" s="60">
        <v>5060000</v>
      </c>
      <c r="J128" s="16">
        <v>961400</v>
      </c>
      <c r="K128" s="61">
        <v>6021400</v>
      </c>
      <c r="L128" s="60">
        <f t="shared" si="18"/>
        <v>4830000</v>
      </c>
      <c r="M128" s="16">
        <f t="shared" si="19"/>
        <v>917700</v>
      </c>
      <c r="N128" s="61">
        <f t="shared" si="20"/>
        <v>5747700</v>
      </c>
      <c r="O128" s="60"/>
      <c r="P128" s="16"/>
      <c r="Q128" s="61"/>
    </row>
    <row r="129" spans="2:17" x14ac:dyDescent="0.2">
      <c r="B129" s="36">
        <v>84</v>
      </c>
      <c r="C129" s="10" t="s">
        <v>98</v>
      </c>
      <c r="D129" s="9" t="s">
        <v>38</v>
      </c>
      <c r="E129" s="37">
        <v>1</v>
      </c>
      <c r="F129" s="60">
        <v>125000</v>
      </c>
      <c r="G129" s="16">
        <v>23750</v>
      </c>
      <c r="H129" s="61">
        <v>148750</v>
      </c>
      <c r="I129" s="60">
        <v>137500</v>
      </c>
      <c r="J129" s="16">
        <v>26125</v>
      </c>
      <c r="K129" s="61">
        <v>163625</v>
      </c>
      <c r="L129" s="60">
        <f t="shared" si="18"/>
        <v>131250</v>
      </c>
      <c r="M129" s="16">
        <f t="shared" si="19"/>
        <v>24938</v>
      </c>
      <c r="N129" s="61">
        <f t="shared" si="20"/>
        <v>156188</v>
      </c>
      <c r="O129" s="60"/>
      <c r="P129" s="16"/>
      <c r="Q129" s="61"/>
    </row>
    <row r="130" spans="2:17" ht="33.75" x14ac:dyDescent="0.2">
      <c r="B130" s="36">
        <v>85</v>
      </c>
      <c r="C130" s="11" t="s">
        <v>116</v>
      </c>
      <c r="D130" s="9" t="s">
        <v>8</v>
      </c>
      <c r="E130" s="37">
        <v>1</v>
      </c>
      <c r="F130" s="60">
        <v>2000000</v>
      </c>
      <c r="G130" s="16">
        <v>380000</v>
      </c>
      <c r="H130" s="61">
        <v>2380000</v>
      </c>
      <c r="I130" s="60">
        <v>2200000</v>
      </c>
      <c r="J130" s="16">
        <v>418000</v>
      </c>
      <c r="K130" s="61">
        <v>2618000</v>
      </c>
      <c r="L130" s="60">
        <f t="shared" si="18"/>
        <v>2100000</v>
      </c>
      <c r="M130" s="16">
        <f t="shared" si="19"/>
        <v>399000</v>
      </c>
      <c r="N130" s="61">
        <f t="shared" si="20"/>
        <v>2499000</v>
      </c>
      <c r="O130" s="60"/>
      <c r="P130" s="16"/>
      <c r="Q130" s="61"/>
    </row>
    <row r="131" spans="2:17" ht="33.75" x14ac:dyDescent="0.2">
      <c r="B131" s="36">
        <v>86</v>
      </c>
      <c r="C131" s="10" t="s">
        <v>99</v>
      </c>
      <c r="D131" s="15" t="s">
        <v>38</v>
      </c>
      <c r="E131" s="40">
        <v>1</v>
      </c>
      <c r="F131" s="60">
        <v>2350000</v>
      </c>
      <c r="G131" s="16">
        <v>446500</v>
      </c>
      <c r="H131" s="61">
        <v>2796500</v>
      </c>
      <c r="I131" s="60">
        <v>2585000</v>
      </c>
      <c r="J131" s="16">
        <v>491150</v>
      </c>
      <c r="K131" s="61">
        <v>3076150</v>
      </c>
      <c r="L131" s="60">
        <f t="shared" si="18"/>
        <v>2467500</v>
      </c>
      <c r="M131" s="16">
        <f t="shared" si="19"/>
        <v>468825</v>
      </c>
      <c r="N131" s="61">
        <f t="shared" si="20"/>
        <v>2936325</v>
      </c>
      <c r="O131" s="60"/>
      <c r="P131" s="16"/>
      <c r="Q131" s="61"/>
    </row>
    <row r="132" spans="2:17" ht="22.5" x14ac:dyDescent="0.2">
      <c r="B132" s="36">
        <v>87</v>
      </c>
      <c r="C132" s="10" t="s">
        <v>100</v>
      </c>
      <c r="D132" s="9" t="s">
        <v>38</v>
      </c>
      <c r="E132" s="37">
        <v>1</v>
      </c>
      <c r="F132" s="60">
        <v>2400000</v>
      </c>
      <c r="G132" s="16">
        <v>456000</v>
      </c>
      <c r="H132" s="61">
        <v>2856000</v>
      </c>
      <c r="I132" s="60">
        <v>2640000</v>
      </c>
      <c r="J132" s="16">
        <v>501600</v>
      </c>
      <c r="K132" s="61">
        <v>3141600</v>
      </c>
      <c r="L132" s="60">
        <f t="shared" si="18"/>
        <v>2520000</v>
      </c>
      <c r="M132" s="16">
        <f t="shared" si="19"/>
        <v>478800</v>
      </c>
      <c r="N132" s="61">
        <f t="shared" si="20"/>
        <v>2998800</v>
      </c>
      <c r="O132" s="60"/>
      <c r="P132" s="16"/>
      <c r="Q132" s="61"/>
    </row>
    <row r="133" spans="2:17" ht="22.5" x14ac:dyDescent="0.2">
      <c r="B133" s="36">
        <v>88</v>
      </c>
      <c r="C133" s="10" t="s">
        <v>117</v>
      </c>
      <c r="D133" s="9" t="s">
        <v>38</v>
      </c>
      <c r="E133" s="37">
        <v>1</v>
      </c>
      <c r="F133" s="60">
        <v>500000</v>
      </c>
      <c r="G133" s="16">
        <v>95000</v>
      </c>
      <c r="H133" s="61">
        <v>595000</v>
      </c>
      <c r="I133" s="60">
        <v>550000</v>
      </c>
      <c r="J133" s="16">
        <v>104500</v>
      </c>
      <c r="K133" s="61">
        <v>654500</v>
      </c>
      <c r="L133" s="60">
        <f t="shared" si="18"/>
        <v>525000</v>
      </c>
      <c r="M133" s="16">
        <f t="shared" si="19"/>
        <v>99750</v>
      </c>
      <c r="N133" s="61">
        <f t="shared" si="20"/>
        <v>624750</v>
      </c>
      <c r="O133" s="60"/>
      <c r="P133" s="16"/>
      <c r="Q133" s="61"/>
    </row>
    <row r="134" spans="2:17" x14ac:dyDescent="0.2">
      <c r="B134" s="36">
        <v>89</v>
      </c>
      <c r="C134" s="10" t="s">
        <v>70</v>
      </c>
      <c r="D134" s="9" t="s">
        <v>38</v>
      </c>
      <c r="E134" s="37">
        <v>1</v>
      </c>
      <c r="F134" s="60">
        <v>700000</v>
      </c>
      <c r="G134" s="16">
        <v>133000</v>
      </c>
      <c r="H134" s="61">
        <v>833000</v>
      </c>
      <c r="I134" s="60">
        <v>770000</v>
      </c>
      <c r="J134" s="16">
        <v>146300</v>
      </c>
      <c r="K134" s="61">
        <v>916300</v>
      </c>
      <c r="L134" s="60">
        <f t="shared" si="18"/>
        <v>735000</v>
      </c>
      <c r="M134" s="16">
        <f t="shared" si="19"/>
        <v>139650</v>
      </c>
      <c r="N134" s="61">
        <f t="shared" si="20"/>
        <v>874650</v>
      </c>
      <c r="O134" s="60"/>
      <c r="P134" s="16"/>
      <c r="Q134" s="61"/>
    </row>
    <row r="135" spans="2:17" x14ac:dyDescent="0.2">
      <c r="B135" s="36">
        <v>90</v>
      </c>
      <c r="C135" s="10" t="s">
        <v>118</v>
      </c>
      <c r="D135" s="9" t="s">
        <v>8</v>
      </c>
      <c r="E135" s="37">
        <v>1</v>
      </c>
      <c r="F135" s="60">
        <v>335000</v>
      </c>
      <c r="G135" s="16">
        <v>63650</v>
      </c>
      <c r="H135" s="61">
        <v>398650</v>
      </c>
      <c r="I135" s="60">
        <v>368500</v>
      </c>
      <c r="J135" s="16">
        <v>70015</v>
      </c>
      <c r="K135" s="61">
        <v>438515</v>
      </c>
      <c r="L135" s="60">
        <f t="shared" si="18"/>
        <v>351750</v>
      </c>
      <c r="M135" s="16">
        <f t="shared" si="19"/>
        <v>66833</v>
      </c>
      <c r="N135" s="61">
        <f t="shared" si="20"/>
        <v>418583</v>
      </c>
      <c r="O135" s="60"/>
      <c r="P135" s="16"/>
      <c r="Q135" s="61"/>
    </row>
    <row r="136" spans="2:17" x14ac:dyDescent="0.2">
      <c r="B136" s="36">
        <v>91</v>
      </c>
      <c r="C136" s="10" t="s">
        <v>72</v>
      </c>
      <c r="D136" s="9" t="s">
        <v>38</v>
      </c>
      <c r="E136" s="37">
        <v>1</v>
      </c>
      <c r="F136" s="60">
        <v>170000</v>
      </c>
      <c r="G136" s="16">
        <v>32300</v>
      </c>
      <c r="H136" s="61">
        <v>202300</v>
      </c>
      <c r="I136" s="60">
        <v>187000</v>
      </c>
      <c r="J136" s="16">
        <v>35530</v>
      </c>
      <c r="K136" s="61">
        <v>222530</v>
      </c>
      <c r="L136" s="60">
        <f t="shared" si="18"/>
        <v>178500</v>
      </c>
      <c r="M136" s="16">
        <f t="shared" si="19"/>
        <v>33915</v>
      </c>
      <c r="N136" s="61">
        <f t="shared" si="20"/>
        <v>212415</v>
      </c>
      <c r="O136" s="60"/>
      <c r="P136" s="16"/>
      <c r="Q136" s="61"/>
    </row>
    <row r="137" spans="2:17" x14ac:dyDescent="0.2">
      <c r="B137" s="36">
        <v>92</v>
      </c>
      <c r="C137" s="10" t="s">
        <v>102</v>
      </c>
      <c r="D137" s="9" t="s">
        <v>38</v>
      </c>
      <c r="E137" s="37">
        <v>1</v>
      </c>
      <c r="F137" s="60">
        <v>250000</v>
      </c>
      <c r="G137" s="16">
        <v>47500</v>
      </c>
      <c r="H137" s="61">
        <v>297500</v>
      </c>
      <c r="I137" s="60">
        <v>275000</v>
      </c>
      <c r="J137" s="16">
        <v>52250</v>
      </c>
      <c r="K137" s="61">
        <v>327250</v>
      </c>
      <c r="L137" s="60">
        <f t="shared" si="18"/>
        <v>262500</v>
      </c>
      <c r="M137" s="16">
        <f t="shared" si="19"/>
        <v>49875</v>
      </c>
      <c r="N137" s="61">
        <f t="shared" si="20"/>
        <v>312375</v>
      </c>
      <c r="O137" s="60"/>
      <c r="P137" s="16"/>
      <c r="Q137" s="61"/>
    </row>
    <row r="138" spans="2:17" x14ac:dyDescent="0.2">
      <c r="B138" s="36">
        <v>93</v>
      </c>
      <c r="C138" s="10" t="s">
        <v>73</v>
      </c>
      <c r="D138" s="9" t="s">
        <v>38</v>
      </c>
      <c r="E138" s="37">
        <v>1</v>
      </c>
      <c r="F138" s="60">
        <v>190000</v>
      </c>
      <c r="G138" s="16">
        <v>36100</v>
      </c>
      <c r="H138" s="61">
        <v>226100</v>
      </c>
      <c r="I138" s="60">
        <v>209000</v>
      </c>
      <c r="J138" s="16">
        <v>39710</v>
      </c>
      <c r="K138" s="61">
        <v>248710</v>
      </c>
      <c r="L138" s="60">
        <f t="shared" si="18"/>
        <v>199500</v>
      </c>
      <c r="M138" s="16">
        <f t="shared" si="19"/>
        <v>37905</v>
      </c>
      <c r="N138" s="61">
        <f t="shared" si="20"/>
        <v>237405</v>
      </c>
      <c r="O138" s="60"/>
      <c r="P138" s="16"/>
      <c r="Q138" s="61"/>
    </row>
    <row r="139" spans="2:17" x14ac:dyDescent="0.2">
      <c r="B139" s="36">
        <v>94</v>
      </c>
      <c r="C139" s="10" t="s">
        <v>103</v>
      </c>
      <c r="D139" s="9" t="s">
        <v>38</v>
      </c>
      <c r="E139" s="37">
        <v>1</v>
      </c>
      <c r="F139" s="60">
        <v>120000</v>
      </c>
      <c r="G139" s="16">
        <v>22800</v>
      </c>
      <c r="H139" s="61">
        <v>142800</v>
      </c>
      <c r="I139" s="60">
        <v>132000</v>
      </c>
      <c r="J139" s="16">
        <v>25080</v>
      </c>
      <c r="K139" s="61">
        <v>157080</v>
      </c>
      <c r="L139" s="60">
        <f t="shared" si="18"/>
        <v>126000</v>
      </c>
      <c r="M139" s="16">
        <f t="shared" si="19"/>
        <v>23940</v>
      </c>
      <c r="N139" s="61">
        <f t="shared" si="20"/>
        <v>149940</v>
      </c>
      <c r="O139" s="60"/>
      <c r="P139" s="16"/>
      <c r="Q139" s="61"/>
    </row>
    <row r="140" spans="2:17" x14ac:dyDescent="0.2">
      <c r="B140" s="36">
        <v>95</v>
      </c>
      <c r="C140" s="10" t="s">
        <v>104</v>
      </c>
      <c r="D140" s="9" t="s">
        <v>38</v>
      </c>
      <c r="E140" s="37">
        <v>1</v>
      </c>
      <c r="F140" s="60">
        <v>120000</v>
      </c>
      <c r="G140" s="16">
        <v>22800</v>
      </c>
      <c r="H140" s="61">
        <v>142800</v>
      </c>
      <c r="I140" s="60">
        <v>132000</v>
      </c>
      <c r="J140" s="16">
        <v>25080</v>
      </c>
      <c r="K140" s="61">
        <v>157080</v>
      </c>
      <c r="L140" s="60">
        <f t="shared" si="18"/>
        <v>126000</v>
      </c>
      <c r="M140" s="16">
        <f t="shared" si="19"/>
        <v>23940</v>
      </c>
      <c r="N140" s="61">
        <f t="shared" si="20"/>
        <v>149940</v>
      </c>
      <c r="O140" s="60"/>
      <c r="P140" s="16"/>
      <c r="Q140" s="61"/>
    </row>
    <row r="141" spans="2:17" x14ac:dyDescent="0.2">
      <c r="B141" s="36">
        <v>96</v>
      </c>
      <c r="C141" s="10" t="s">
        <v>119</v>
      </c>
      <c r="D141" s="9" t="s">
        <v>38</v>
      </c>
      <c r="E141" s="37">
        <v>1</v>
      </c>
      <c r="F141" s="60">
        <v>130000</v>
      </c>
      <c r="G141" s="16">
        <v>24700</v>
      </c>
      <c r="H141" s="61">
        <v>154700</v>
      </c>
      <c r="I141" s="60">
        <v>143000</v>
      </c>
      <c r="J141" s="16">
        <v>27170</v>
      </c>
      <c r="K141" s="61">
        <v>170170</v>
      </c>
      <c r="L141" s="60">
        <f t="shared" si="18"/>
        <v>136500</v>
      </c>
      <c r="M141" s="16">
        <f t="shared" si="19"/>
        <v>25935</v>
      </c>
      <c r="N141" s="61">
        <f t="shared" si="20"/>
        <v>162435</v>
      </c>
      <c r="O141" s="60"/>
      <c r="P141" s="16"/>
      <c r="Q141" s="61"/>
    </row>
    <row r="142" spans="2:17" x14ac:dyDescent="0.2">
      <c r="B142" s="36">
        <v>97</v>
      </c>
      <c r="C142" s="10" t="s">
        <v>120</v>
      </c>
      <c r="D142" s="9" t="s">
        <v>38</v>
      </c>
      <c r="E142" s="37">
        <v>1</v>
      </c>
      <c r="F142" s="60">
        <v>135000</v>
      </c>
      <c r="G142" s="16">
        <v>25650</v>
      </c>
      <c r="H142" s="61">
        <v>160650</v>
      </c>
      <c r="I142" s="60">
        <v>148500</v>
      </c>
      <c r="J142" s="16">
        <v>28215</v>
      </c>
      <c r="K142" s="61">
        <v>176715</v>
      </c>
      <c r="L142" s="60">
        <f t="shared" si="18"/>
        <v>141750</v>
      </c>
      <c r="M142" s="16">
        <f t="shared" si="19"/>
        <v>26933</v>
      </c>
      <c r="N142" s="61">
        <f t="shared" si="20"/>
        <v>168683</v>
      </c>
      <c r="O142" s="60"/>
      <c r="P142" s="16"/>
      <c r="Q142" s="61"/>
    </row>
    <row r="143" spans="2:17" x14ac:dyDescent="0.2">
      <c r="B143" s="36">
        <v>98</v>
      </c>
      <c r="C143" s="10" t="s">
        <v>106</v>
      </c>
      <c r="D143" s="9" t="s">
        <v>38</v>
      </c>
      <c r="E143" s="37">
        <v>1</v>
      </c>
      <c r="F143" s="60">
        <v>155000</v>
      </c>
      <c r="G143" s="16">
        <v>29450</v>
      </c>
      <c r="H143" s="61">
        <v>184450</v>
      </c>
      <c r="I143" s="60">
        <v>170500</v>
      </c>
      <c r="J143" s="16">
        <v>32395</v>
      </c>
      <c r="K143" s="61">
        <v>202895</v>
      </c>
      <c r="L143" s="60">
        <f t="shared" si="18"/>
        <v>162750</v>
      </c>
      <c r="M143" s="16">
        <f t="shared" si="19"/>
        <v>30923</v>
      </c>
      <c r="N143" s="61">
        <f t="shared" si="20"/>
        <v>193673</v>
      </c>
      <c r="O143" s="60"/>
      <c r="P143" s="16"/>
      <c r="Q143" s="61"/>
    </row>
    <row r="144" spans="2:17" x14ac:dyDescent="0.2">
      <c r="B144" s="36">
        <v>99</v>
      </c>
      <c r="C144" s="10" t="s">
        <v>107</v>
      </c>
      <c r="D144" s="9" t="s">
        <v>38</v>
      </c>
      <c r="E144" s="37">
        <v>1</v>
      </c>
      <c r="F144" s="60">
        <v>50000</v>
      </c>
      <c r="G144" s="16">
        <v>9500</v>
      </c>
      <c r="H144" s="61">
        <v>59500</v>
      </c>
      <c r="I144" s="60">
        <v>55000</v>
      </c>
      <c r="J144" s="16">
        <v>10450</v>
      </c>
      <c r="K144" s="61">
        <v>65450</v>
      </c>
      <c r="L144" s="60">
        <f t="shared" si="18"/>
        <v>52500</v>
      </c>
      <c r="M144" s="16">
        <f t="shared" si="19"/>
        <v>9975</v>
      </c>
      <c r="N144" s="61">
        <f t="shared" si="20"/>
        <v>62475</v>
      </c>
      <c r="O144" s="60"/>
      <c r="P144" s="16"/>
      <c r="Q144" s="61"/>
    </row>
    <row r="145" spans="2:17" x14ac:dyDescent="0.2">
      <c r="B145" s="36">
        <v>100</v>
      </c>
      <c r="C145" s="10" t="s">
        <v>108</v>
      </c>
      <c r="D145" s="9" t="s">
        <v>38</v>
      </c>
      <c r="E145" s="37">
        <v>1</v>
      </c>
      <c r="F145" s="60">
        <v>50000</v>
      </c>
      <c r="G145" s="16">
        <v>9500</v>
      </c>
      <c r="H145" s="61">
        <v>59500</v>
      </c>
      <c r="I145" s="60">
        <v>55000</v>
      </c>
      <c r="J145" s="16">
        <v>10450</v>
      </c>
      <c r="K145" s="61">
        <v>65450</v>
      </c>
      <c r="L145" s="60">
        <f t="shared" si="18"/>
        <v>52500</v>
      </c>
      <c r="M145" s="16">
        <f t="shared" si="19"/>
        <v>9975</v>
      </c>
      <c r="N145" s="61">
        <f t="shared" si="20"/>
        <v>62475</v>
      </c>
      <c r="O145" s="60"/>
      <c r="P145" s="16"/>
      <c r="Q145" s="61"/>
    </row>
    <row r="146" spans="2:17" x14ac:dyDescent="0.2">
      <c r="B146" s="36">
        <v>101</v>
      </c>
      <c r="C146" s="10" t="s">
        <v>109</v>
      </c>
      <c r="D146" s="9" t="s">
        <v>38</v>
      </c>
      <c r="E146" s="37">
        <v>1</v>
      </c>
      <c r="F146" s="60">
        <v>50000</v>
      </c>
      <c r="G146" s="16">
        <v>9500</v>
      </c>
      <c r="H146" s="61">
        <v>59500</v>
      </c>
      <c r="I146" s="60">
        <v>55000</v>
      </c>
      <c r="J146" s="16">
        <v>10450</v>
      </c>
      <c r="K146" s="61">
        <v>65450</v>
      </c>
      <c r="L146" s="60">
        <f t="shared" si="18"/>
        <v>52500</v>
      </c>
      <c r="M146" s="16">
        <f t="shared" si="19"/>
        <v>9975</v>
      </c>
      <c r="N146" s="61">
        <f t="shared" si="20"/>
        <v>62475</v>
      </c>
      <c r="O146" s="60"/>
      <c r="P146" s="16"/>
      <c r="Q146" s="61"/>
    </row>
    <row r="147" spans="2:17" x14ac:dyDescent="0.2">
      <c r="B147" s="36">
        <v>102</v>
      </c>
      <c r="C147" s="10" t="s">
        <v>121</v>
      </c>
      <c r="D147" s="9" t="s">
        <v>38</v>
      </c>
      <c r="E147" s="37">
        <v>1</v>
      </c>
      <c r="F147" s="60">
        <v>50000</v>
      </c>
      <c r="G147" s="16">
        <v>9500</v>
      </c>
      <c r="H147" s="61">
        <v>59500</v>
      </c>
      <c r="I147" s="60">
        <v>55000</v>
      </c>
      <c r="J147" s="16">
        <v>10450</v>
      </c>
      <c r="K147" s="61">
        <v>65450</v>
      </c>
      <c r="L147" s="60">
        <f t="shared" si="18"/>
        <v>52500</v>
      </c>
      <c r="M147" s="16">
        <f t="shared" si="19"/>
        <v>9975</v>
      </c>
      <c r="N147" s="61">
        <f t="shared" si="20"/>
        <v>62475</v>
      </c>
      <c r="O147" s="60"/>
      <c r="P147" s="16"/>
      <c r="Q147" s="61"/>
    </row>
    <row r="148" spans="2:17" x14ac:dyDescent="0.2">
      <c r="B148" s="36">
        <v>103</v>
      </c>
      <c r="C148" s="10" t="s">
        <v>122</v>
      </c>
      <c r="D148" s="9" t="s">
        <v>38</v>
      </c>
      <c r="E148" s="37">
        <v>1</v>
      </c>
      <c r="F148" s="60">
        <v>150000</v>
      </c>
      <c r="G148" s="16">
        <v>28500</v>
      </c>
      <c r="H148" s="61">
        <v>178500</v>
      </c>
      <c r="I148" s="60">
        <v>165000</v>
      </c>
      <c r="J148" s="16">
        <v>31350</v>
      </c>
      <c r="K148" s="61">
        <v>196350</v>
      </c>
      <c r="L148" s="60">
        <f t="shared" si="18"/>
        <v>157500</v>
      </c>
      <c r="M148" s="16">
        <f t="shared" si="19"/>
        <v>29925</v>
      </c>
      <c r="N148" s="61">
        <f t="shared" si="20"/>
        <v>187425</v>
      </c>
      <c r="O148" s="60"/>
      <c r="P148" s="16"/>
      <c r="Q148" s="61"/>
    </row>
    <row r="149" spans="2:17" x14ac:dyDescent="0.2">
      <c r="B149" s="36">
        <v>104</v>
      </c>
      <c r="C149" s="10" t="s">
        <v>123</v>
      </c>
      <c r="D149" s="9" t="s">
        <v>38</v>
      </c>
      <c r="E149" s="37">
        <v>1</v>
      </c>
      <c r="F149" s="60">
        <v>150000</v>
      </c>
      <c r="G149" s="16">
        <v>28500</v>
      </c>
      <c r="H149" s="61">
        <v>178500</v>
      </c>
      <c r="I149" s="60">
        <v>165000</v>
      </c>
      <c r="J149" s="16">
        <v>31350</v>
      </c>
      <c r="K149" s="61">
        <v>196350</v>
      </c>
      <c r="L149" s="60">
        <f t="shared" si="18"/>
        <v>157500</v>
      </c>
      <c r="M149" s="16">
        <f t="shared" si="19"/>
        <v>29925</v>
      </c>
      <c r="N149" s="61">
        <f t="shared" si="20"/>
        <v>187425</v>
      </c>
      <c r="O149" s="60"/>
      <c r="P149" s="16"/>
      <c r="Q149" s="61"/>
    </row>
    <row r="150" spans="2:17" ht="33.75" x14ac:dyDescent="0.2">
      <c r="B150" s="36">
        <v>105</v>
      </c>
      <c r="C150" s="11" t="s">
        <v>124</v>
      </c>
      <c r="D150" s="9" t="s">
        <v>38</v>
      </c>
      <c r="E150" s="37">
        <v>1</v>
      </c>
      <c r="F150" s="60">
        <v>150000</v>
      </c>
      <c r="G150" s="16">
        <v>28500</v>
      </c>
      <c r="H150" s="61">
        <v>178500</v>
      </c>
      <c r="I150" s="60">
        <v>165000</v>
      </c>
      <c r="J150" s="16">
        <v>31350</v>
      </c>
      <c r="K150" s="61">
        <v>196350</v>
      </c>
      <c r="L150" s="60">
        <f t="shared" si="18"/>
        <v>157500</v>
      </c>
      <c r="M150" s="16">
        <f t="shared" si="19"/>
        <v>29925</v>
      </c>
      <c r="N150" s="61">
        <f t="shared" si="20"/>
        <v>187425</v>
      </c>
      <c r="O150" s="60"/>
      <c r="P150" s="16"/>
      <c r="Q150" s="61"/>
    </row>
    <row r="151" spans="2:17" ht="33.75" x14ac:dyDescent="0.2">
      <c r="B151" s="36">
        <v>106</v>
      </c>
      <c r="C151" s="10" t="s">
        <v>125</v>
      </c>
      <c r="D151" s="15" t="s">
        <v>38</v>
      </c>
      <c r="E151" s="40">
        <v>1</v>
      </c>
      <c r="F151" s="60">
        <v>260000</v>
      </c>
      <c r="G151" s="16">
        <v>49400</v>
      </c>
      <c r="H151" s="61">
        <v>309400</v>
      </c>
      <c r="I151" s="60">
        <v>286000</v>
      </c>
      <c r="J151" s="16">
        <v>54340</v>
      </c>
      <c r="K151" s="61">
        <v>340340</v>
      </c>
      <c r="L151" s="60">
        <f t="shared" si="18"/>
        <v>273000</v>
      </c>
      <c r="M151" s="16">
        <f t="shared" si="19"/>
        <v>51870</v>
      </c>
      <c r="N151" s="61">
        <f t="shared" si="20"/>
        <v>324870</v>
      </c>
      <c r="O151" s="60"/>
      <c r="P151" s="16"/>
      <c r="Q151" s="61"/>
    </row>
    <row r="152" spans="2:17" ht="33.75" x14ac:dyDescent="0.2">
      <c r="B152" s="36">
        <v>107</v>
      </c>
      <c r="C152" s="11" t="s">
        <v>112</v>
      </c>
      <c r="D152" s="9" t="s">
        <v>38</v>
      </c>
      <c r="E152" s="37">
        <v>1</v>
      </c>
      <c r="F152" s="60">
        <v>265000</v>
      </c>
      <c r="G152" s="16">
        <v>50350</v>
      </c>
      <c r="H152" s="61">
        <v>315350</v>
      </c>
      <c r="I152" s="60">
        <v>291500</v>
      </c>
      <c r="J152" s="16">
        <v>55385</v>
      </c>
      <c r="K152" s="61">
        <v>346885</v>
      </c>
      <c r="L152" s="60">
        <f t="shared" si="18"/>
        <v>278250</v>
      </c>
      <c r="M152" s="16">
        <f t="shared" si="19"/>
        <v>52868</v>
      </c>
      <c r="N152" s="61">
        <f t="shared" si="20"/>
        <v>331118</v>
      </c>
      <c r="O152" s="60"/>
      <c r="P152" s="16"/>
      <c r="Q152" s="61"/>
    </row>
    <row r="153" spans="2:17" ht="33.75" x14ac:dyDescent="0.2">
      <c r="B153" s="36">
        <v>108</v>
      </c>
      <c r="C153" s="11" t="s">
        <v>126</v>
      </c>
      <c r="D153" s="9" t="s">
        <v>38</v>
      </c>
      <c r="E153" s="37">
        <v>1</v>
      </c>
      <c r="F153" s="60">
        <v>180000</v>
      </c>
      <c r="G153" s="16">
        <v>34200</v>
      </c>
      <c r="H153" s="61">
        <v>214200</v>
      </c>
      <c r="I153" s="60">
        <v>198000</v>
      </c>
      <c r="J153" s="16">
        <v>37620</v>
      </c>
      <c r="K153" s="61">
        <v>235620</v>
      </c>
      <c r="L153" s="60">
        <f t="shared" si="18"/>
        <v>189000</v>
      </c>
      <c r="M153" s="16">
        <f t="shared" si="19"/>
        <v>35910</v>
      </c>
      <c r="N153" s="61">
        <f t="shared" si="20"/>
        <v>224910</v>
      </c>
      <c r="O153" s="60"/>
      <c r="P153" s="16"/>
      <c r="Q153" s="61"/>
    </row>
    <row r="154" spans="2:17" ht="33.75" x14ac:dyDescent="0.2">
      <c r="B154" s="36">
        <v>109</v>
      </c>
      <c r="C154" s="11" t="s">
        <v>127</v>
      </c>
      <c r="D154" s="9" t="s">
        <v>38</v>
      </c>
      <c r="E154" s="37">
        <v>1</v>
      </c>
      <c r="F154" s="60">
        <v>350000</v>
      </c>
      <c r="G154" s="16">
        <v>66500</v>
      </c>
      <c r="H154" s="61">
        <v>416500</v>
      </c>
      <c r="I154" s="60">
        <v>385000</v>
      </c>
      <c r="J154" s="16">
        <v>73150</v>
      </c>
      <c r="K154" s="61">
        <v>458150</v>
      </c>
      <c r="L154" s="60">
        <f t="shared" si="18"/>
        <v>367500</v>
      </c>
      <c r="M154" s="16">
        <f t="shared" si="19"/>
        <v>69825</v>
      </c>
      <c r="N154" s="61">
        <f t="shared" si="20"/>
        <v>437325</v>
      </c>
      <c r="O154" s="60"/>
      <c r="P154" s="16"/>
      <c r="Q154" s="61"/>
    </row>
    <row r="155" spans="2:17" ht="33.75" x14ac:dyDescent="0.2">
      <c r="B155" s="36">
        <v>110</v>
      </c>
      <c r="C155" s="11" t="s">
        <v>128</v>
      </c>
      <c r="D155" s="9" t="s">
        <v>38</v>
      </c>
      <c r="E155" s="37">
        <v>1</v>
      </c>
      <c r="F155" s="60">
        <v>365000</v>
      </c>
      <c r="G155" s="16">
        <v>69350</v>
      </c>
      <c r="H155" s="61">
        <v>434350</v>
      </c>
      <c r="I155" s="60">
        <v>401500</v>
      </c>
      <c r="J155" s="16">
        <v>76285</v>
      </c>
      <c r="K155" s="61">
        <v>477785</v>
      </c>
      <c r="L155" s="60">
        <f t="shared" si="18"/>
        <v>383250</v>
      </c>
      <c r="M155" s="16">
        <f t="shared" si="19"/>
        <v>72818</v>
      </c>
      <c r="N155" s="61">
        <f t="shared" si="20"/>
        <v>456068</v>
      </c>
      <c r="O155" s="60"/>
      <c r="P155" s="16"/>
      <c r="Q155" s="61"/>
    </row>
    <row r="156" spans="2:17" ht="22.5" x14ac:dyDescent="0.2">
      <c r="B156" s="36">
        <v>111</v>
      </c>
      <c r="C156" s="11" t="s">
        <v>129</v>
      </c>
      <c r="D156" s="9" t="s">
        <v>38</v>
      </c>
      <c r="E156" s="37">
        <v>1</v>
      </c>
      <c r="F156" s="60">
        <v>450000</v>
      </c>
      <c r="G156" s="16">
        <v>85500</v>
      </c>
      <c r="H156" s="61">
        <v>535500</v>
      </c>
      <c r="I156" s="60">
        <v>495000</v>
      </c>
      <c r="J156" s="16">
        <v>94050</v>
      </c>
      <c r="K156" s="61">
        <v>589050</v>
      </c>
      <c r="L156" s="60">
        <f t="shared" si="18"/>
        <v>472500</v>
      </c>
      <c r="M156" s="16">
        <f t="shared" si="19"/>
        <v>89775</v>
      </c>
      <c r="N156" s="61">
        <f t="shared" si="20"/>
        <v>562275</v>
      </c>
      <c r="O156" s="60"/>
      <c r="P156" s="16"/>
      <c r="Q156" s="61"/>
    </row>
    <row r="157" spans="2:17" ht="33.75" x14ac:dyDescent="0.2">
      <c r="B157" s="36">
        <v>112</v>
      </c>
      <c r="C157" s="10" t="s">
        <v>89</v>
      </c>
      <c r="D157" s="15" t="s">
        <v>38</v>
      </c>
      <c r="E157" s="40">
        <v>1</v>
      </c>
      <c r="F157" s="60">
        <v>280000</v>
      </c>
      <c r="G157" s="16">
        <v>53200</v>
      </c>
      <c r="H157" s="61">
        <v>333200</v>
      </c>
      <c r="I157" s="60">
        <v>308000</v>
      </c>
      <c r="J157" s="16">
        <v>58520</v>
      </c>
      <c r="K157" s="61">
        <v>366520</v>
      </c>
      <c r="L157" s="60">
        <f t="shared" si="18"/>
        <v>294000</v>
      </c>
      <c r="M157" s="16">
        <f t="shared" si="19"/>
        <v>55860</v>
      </c>
      <c r="N157" s="61">
        <f t="shared" si="20"/>
        <v>349860</v>
      </c>
      <c r="O157" s="60"/>
      <c r="P157" s="16"/>
      <c r="Q157" s="61"/>
    </row>
    <row r="158" spans="2:17" x14ac:dyDescent="0.2">
      <c r="B158" s="36">
        <v>113</v>
      </c>
      <c r="C158" s="10" t="s">
        <v>66</v>
      </c>
      <c r="D158" s="9" t="s">
        <v>38</v>
      </c>
      <c r="E158" s="37">
        <v>1</v>
      </c>
      <c r="F158" s="60">
        <v>650000</v>
      </c>
      <c r="G158" s="16">
        <v>123500</v>
      </c>
      <c r="H158" s="61">
        <v>773500</v>
      </c>
      <c r="I158" s="60">
        <v>715000</v>
      </c>
      <c r="J158" s="16">
        <v>135850</v>
      </c>
      <c r="K158" s="61">
        <v>850850</v>
      </c>
      <c r="L158" s="60">
        <f t="shared" si="18"/>
        <v>682500</v>
      </c>
      <c r="M158" s="16">
        <f t="shared" si="19"/>
        <v>129675</v>
      </c>
      <c r="N158" s="61">
        <f t="shared" si="20"/>
        <v>812175</v>
      </c>
      <c r="O158" s="60"/>
      <c r="P158" s="16"/>
      <c r="Q158" s="61"/>
    </row>
    <row r="159" spans="2:17" x14ac:dyDescent="0.2">
      <c r="B159" s="36">
        <v>114</v>
      </c>
      <c r="C159" s="10" t="s">
        <v>67</v>
      </c>
      <c r="D159" s="9" t="s">
        <v>38</v>
      </c>
      <c r="E159" s="37">
        <v>1</v>
      </c>
      <c r="F159" s="60">
        <v>360000</v>
      </c>
      <c r="G159" s="16">
        <v>68400</v>
      </c>
      <c r="H159" s="61">
        <v>428400</v>
      </c>
      <c r="I159" s="60">
        <v>396000</v>
      </c>
      <c r="J159" s="16">
        <v>75240</v>
      </c>
      <c r="K159" s="61">
        <v>471240</v>
      </c>
      <c r="L159" s="60">
        <f t="shared" si="18"/>
        <v>378000</v>
      </c>
      <c r="M159" s="16">
        <f t="shared" si="19"/>
        <v>71820</v>
      </c>
      <c r="N159" s="61">
        <f t="shared" si="20"/>
        <v>449820</v>
      </c>
      <c r="O159" s="60"/>
      <c r="P159" s="16"/>
      <c r="Q159" s="61"/>
    </row>
    <row r="160" spans="2:17" x14ac:dyDescent="0.2">
      <c r="B160" s="36">
        <v>115</v>
      </c>
      <c r="C160" s="10" t="s">
        <v>90</v>
      </c>
      <c r="D160" s="9" t="s">
        <v>38</v>
      </c>
      <c r="E160" s="37">
        <v>1</v>
      </c>
      <c r="F160" s="60">
        <v>105000</v>
      </c>
      <c r="G160" s="16">
        <v>19950</v>
      </c>
      <c r="H160" s="61">
        <v>124950</v>
      </c>
      <c r="I160" s="60">
        <v>115500</v>
      </c>
      <c r="J160" s="16">
        <v>21945</v>
      </c>
      <c r="K160" s="61">
        <v>137445</v>
      </c>
      <c r="L160" s="60">
        <f t="shared" si="18"/>
        <v>110250</v>
      </c>
      <c r="M160" s="16">
        <f t="shared" si="19"/>
        <v>20948</v>
      </c>
      <c r="N160" s="61">
        <f t="shared" si="20"/>
        <v>131198</v>
      </c>
      <c r="O160" s="60"/>
      <c r="P160" s="16"/>
      <c r="Q160" s="61"/>
    </row>
    <row r="161" spans="2:17" x14ac:dyDescent="0.2">
      <c r="B161" s="36">
        <v>116</v>
      </c>
      <c r="C161" s="10" t="s">
        <v>91</v>
      </c>
      <c r="D161" s="9" t="s">
        <v>38</v>
      </c>
      <c r="E161" s="37">
        <v>1</v>
      </c>
      <c r="F161" s="60">
        <v>105000</v>
      </c>
      <c r="G161" s="16">
        <v>19950</v>
      </c>
      <c r="H161" s="61">
        <v>124950</v>
      </c>
      <c r="I161" s="60">
        <v>115500</v>
      </c>
      <c r="J161" s="16">
        <v>21945</v>
      </c>
      <c r="K161" s="61">
        <v>137445</v>
      </c>
      <c r="L161" s="60">
        <f t="shared" si="18"/>
        <v>110250</v>
      </c>
      <c r="M161" s="16">
        <f t="shared" si="19"/>
        <v>20948</v>
      </c>
      <c r="N161" s="61">
        <f t="shared" si="20"/>
        <v>131198</v>
      </c>
      <c r="O161" s="60"/>
      <c r="P161" s="16"/>
      <c r="Q161" s="61"/>
    </row>
    <row r="162" spans="2:17" x14ac:dyDescent="0.2">
      <c r="B162" s="36">
        <v>117</v>
      </c>
      <c r="C162" s="10" t="s">
        <v>70</v>
      </c>
      <c r="D162" s="9" t="s">
        <v>38</v>
      </c>
      <c r="E162" s="37">
        <v>1</v>
      </c>
      <c r="F162" s="60">
        <v>210000</v>
      </c>
      <c r="G162" s="16">
        <v>39900</v>
      </c>
      <c r="H162" s="61">
        <v>249900</v>
      </c>
      <c r="I162" s="60">
        <v>231000</v>
      </c>
      <c r="J162" s="16">
        <v>43890</v>
      </c>
      <c r="K162" s="61">
        <v>274890</v>
      </c>
      <c r="L162" s="60">
        <f t="shared" si="18"/>
        <v>220500</v>
      </c>
      <c r="M162" s="16">
        <f t="shared" si="19"/>
        <v>41895</v>
      </c>
      <c r="N162" s="61">
        <f t="shared" si="20"/>
        <v>262395</v>
      </c>
      <c r="O162" s="60"/>
      <c r="P162" s="16"/>
      <c r="Q162" s="61"/>
    </row>
    <row r="163" spans="2:17" x14ac:dyDescent="0.2">
      <c r="B163" s="36">
        <v>118</v>
      </c>
      <c r="C163" s="10" t="s">
        <v>130</v>
      </c>
      <c r="D163" s="9" t="s">
        <v>38</v>
      </c>
      <c r="E163" s="37">
        <v>1</v>
      </c>
      <c r="F163" s="60">
        <v>180000</v>
      </c>
      <c r="G163" s="16">
        <v>34200</v>
      </c>
      <c r="H163" s="61">
        <v>214200</v>
      </c>
      <c r="I163" s="60">
        <v>198000</v>
      </c>
      <c r="J163" s="16">
        <v>37620</v>
      </c>
      <c r="K163" s="61">
        <v>235620</v>
      </c>
      <c r="L163" s="60">
        <f t="shared" si="18"/>
        <v>189000</v>
      </c>
      <c r="M163" s="16">
        <f t="shared" si="19"/>
        <v>35910</v>
      </c>
      <c r="N163" s="61">
        <f t="shared" si="20"/>
        <v>224910</v>
      </c>
      <c r="O163" s="60"/>
      <c r="P163" s="16"/>
      <c r="Q163" s="61"/>
    </row>
    <row r="164" spans="2:17" x14ac:dyDescent="0.2">
      <c r="B164" s="36">
        <v>119</v>
      </c>
      <c r="C164" s="10" t="s">
        <v>72</v>
      </c>
      <c r="D164" s="9" t="s">
        <v>38</v>
      </c>
      <c r="E164" s="37">
        <v>1</v>
      </c>
      <c r="F164" s="60">
        <v>450000</v>
      </c>
      <c r="G164" s="16">
        <v>85500</v>
      </c>
      <c r="H164" s="61">
        <v>535500</v>
      </c>
      <c r="I164" s="60">
        <v>495000</v>
      </c>
      <c r="J164" s="16">
        <v>94050</v>
      </c>
      <c r="K164" s="61">
        <v>589050</v>
      </c>
      <c r="L164" s="60">
        <f t="shared" si="18"/>
        <v>472500</v>
      </c>
      <c r="M164" s="16">
        <f t="shared" si="19"/>
        <v>89775</v>
      </c>
      <c r="N164" s="61">
        <f t="shared" si="20"/>
        <v>562275</v>
      </c>
      <c r="O164" s="60"/>
      <c r="P164" s="16"/>
      <c r="Q164" s="61"/>
    </row>
    <row r="165" spans="2:17" x14ac:dyDescent="0.2">
      <c r="B165" s="36">
        <v>120</v>
      </c>
      <c r="C165" s="10" t="s">
        <v>73</v>
      </c>
      <c r="D165" s="9" t="s">
        <v>38</v>
      </c>
      <c r="E165" s="37">
        <v>1</v>
      </c>
      <c r="F165" s="60">
        <v>300000</v>
      </c>
      <c r="G165" s="16">
        <v>57000</v>
      </c>
      <c r="H165" s="61">
        <v>357000</v>
      </c>
      <c r="I165" s="60">
        <v>330000</v>
      </c>
      <c r="J165" s="16">
        <v>62700</v>
      </c>
      <c r="K165" s="61">
        <v>392700</v>
      </c>
      <c r="L165" s="60">
        <f t="shared" si="18"/>
        <v>315000</v>
      </c>
      <c r="M165" s="16">
        <f t="shared" si="19"/>
        <v>59850</v>
      </c>
      <c r="N165" s="61">
        <f t="shared" si="20"/>
        <v>374850</v>
      </c>
      <c r="O165" s="60"/>
      <c r="P165" s="16"/>
      <c r="Q165" s="61"/>
    </row>
    <row r="166" spans="2:17" x14ac:dyDescent="0.2">
      <c r="B166" s="36">
        <v>121</v>
      </c>
      <c r="C166" s="10" t="s">
        <v>74</v>
      </c>
      <c r="D166" s="9" t="s">
        <v>38</v>
      </c>
      <c r="E166" s="37">
        <v>1</v>
      </c>
      <c r="F166" s="60">
        <v>250000</v>
      </c>
      <c r="G166" s="16">
        <v>47500</v>
      </c>
      <c r="H166" s="61">
        <v>297500</v>
      </c>
      <c r="I166" s="60">
        <v>275000</v>
      </c>
      <c r="J166" s="16">
        <v>52250</v>
      </c>
      <c r="K166" s="61">
        <v>327250</v>
      </c>
      <c r="L166" s="60">
        <f t="shared" si="18"/>
        <v>262500</v>
      </c>
      <c r="M166" s="16">
        <f t="shared" si="19"/>
        <v>49875</v>
      </c>
      <c r="N166" s="61">
        <f t="shared" si="20"/>
        <v>312375</v>
      </c>
      <c r="O166" s="60"/>
      <c r="P166" s="16"/>
      <c r="Q166" s="61"/>
    </row>
    <row r="167" spans="2:17" x14ac:dyDescent="0.2">
      <c r="B167" s="36">
        <v>122</v>
      </c>
      <c r="C167" s="10" t="s">
        <v>119</v>
      </c>
      <c r="D167" s="9" t="s">
        <v>38</v>
      </c>
      <c r="E167" s="37">
        <v>1</v>
      </c>
      <c r="F167" s="60">
        <v>80000</v>
      </c>
      <c r="G167" s="16">
        <v>15200</v>
      </c>
      <c r="H167" s="61">
        <v>95200</v>
      </c>
      <c r="I167" s="60">
        <v>88000</v>
      </c>
      <c r="J167" s="16">
        <v>16720</v>
      </c>
      <c r="K167" s="61">
        <v>104720</v>
      </c>
      <c r="L167" s="60">
        <f t="shared" si="18"/>
        <v>84000</v>
      </c>
      <c r="M167" s="16">
        <f t="shared" si="19"/>
        <v>15960</v>
      </c>
      <c r="N167" s="61">
        <f t="shared" si="20"/>
        <v>99960</v>
      </c>
      <c r="O167" s="60"/>
      <c r="P167" s="16"/>
      <c r="Q167" s="61"/>
    </row>
    <row r="168" spans="2:17" x14ac:dyDescent="0.2">
      <c r="B168" s="36">
        <v>123</v>
      </c>
      <c r="C168" s="10" t="s">
        <v>76</v>
      </c>
      <c r="D168" s="9" t="s">
        <v>38</v>
      </c>
      <c r="E168" s="37">
        <v>1</v>
      </c>
      <c r="F168" s="60">
        <v>65000</v>
      </c>
      <c r="G168" s="16">
        <v>12350</v>
      </c>
      <c r="H168" s="61">
        <v>77350</v>
      </c>
      <c r="I168" s="60">
        <v>71500</v>
      </c>
      <c r="J168" s="16">
        <v>13585</v>
      </c>
      <c r="K168" s="61">
        <v>85085</v>
      </c>
      <c r="L168" s="60">
        <f t="shared" si="18"/>
        <v>68250</v>
      </c>
      <c r="M168" s="16">
        <f t="shared" si="19"/>
        <v>12968</v>
      </c>
      <c r="N168" s="61">
        <f t="shared" si="20"/>
        <v>81218</v>
      </c>
      <c r="O168" s="60"/>
      <c r="P168" s="16"/>
      <c r="Q168" s="61"/>
    </row>
    <row r="169" spans="2:17" ht="45" x14ac:dyDescent="0.2">
      <c r="B169" s="39">
        <v>124</v>
      </c>
      <c r="C169" s="11" t="s">
        <v>83</v>
      </c>
      <c r="D169" s="15" t="s">
        <v>38</v>
      </c>
      <c r="E169" s="40">
        <v>1</v>
      </c>
      <c r="F169" s="60">
        <v>135000</v>
      </c>
      <c r="G169" s="16">
        <v>25650</v>
      </c>
      <c r="H169" s="61">
        <v>160650</v>
      </c>
      <c r="I169" s="60">
        <v>148500</v>
      </c>
      <c r="J169" s="16">
        <v>28215</v>
      </c>
      <c r="K169" s="61">
        <v>176715</v>
      </c>
      <c r="L169" s="60">
        <f t="shared" si="18"/>
        <v>141750</v>
      </c>
      <c r="M169" s="16">
        <f t="shared" si="19"/>
        <v>26933</v>
      </c>
      <c r="N169" s="61">
        <f t="shared" si="20"/>
        <v>168683</v>
      </c>
      <c r="O169" s="60"/>
      <c r="P169" s="16"/>
      <c r="Q169" s="61"/>
    </row>
    <row r="170" spans="2:17" ht="34.5" thickBot="1" x14ac:dyDescent="0.25">
      <c r="B170" s="42">
        <v>125</v>
      </c>
      <c r="C170" s="30" t="s">
        <v>131</v>
      </c>
      <c r="D170" s="31" t="s">
        <v>38</v>
      </c>
      <c r="E170" s="43">
        <v>1</v>
      </c>
      <c r="F170" s="64">
        <v>1540000</v>
      </c>
      <c r="G170" s="18">
        <v>292600</v>
      </c>
      <c r="H170" s="65">
        <v>1832600</v>
      </c>
      <c r="I170" s="64">
        <v>1694000</v>
      </c>
      <c r="J170" s="18">
        <v>321860</v>
      </c>
      <c r="K170" s="65">
        <v>2015860</v>
      </c>
      <c r="L170" s="64">
        <f t="shared" si="18"/>
        <v>1617000</v>
      </c>
      <c r="M170" s="18">
        <f t="shared" si="19"/>
        <v>307230</v>
      </c>
      <c r="N170" s="65">
        <f t="shared" si="20"/>
        <v>1924230</v>
      </c>
      <c r="O170" s="64"/>
      <c r="P170" s="18"/>
      <c r="Q170" s="65"/>
    </row>
    <row r="171" spans="2:17" ht="23.25" thickBot="1" x14ac:dyDescent="0.25">
      <c r="B171" s="46" t="s">
        <v>1</v>
      </c>
      <c r="C171" s="92" t="s">
        <v>42</v>
      </c>
      <c r="D171" s="47" t="s">
        <v>40</v>
      </c>
      <c r="E171" s="48" t="s">
        <v>41</v>
      </c>
      <c r="F171" s="71" t="s">
        <v>4</v>
      </c>
      <c r="G171" s="49" t="s">
        <v>5</v>
      </c>
      <c r="H171" s="50" t="s">
        <v>6</v>
      </c>
      <c r="I171" s="111" t="s">
        <v>4</v>
      </c>
      <c r="J171" s="112" t="s">
        <v>5</v>
      </c>
      <c r="K171" s="113" t="s">
        <v>6</v>
      </c>
      <c r="L171" s="120" t="s">
        <v>4</v>
      </c>
      <c r="M171" s="121" t="s">
        <v>5</v>
      </c>
      <c r="N171" s="122" t="s">
        <v>6</v>
      </c>
      <c r="O171" s="134" t="s">
        <v>4</v>
      </c>
      <c r="P171" s="135" t="s">
        <v>5</v>
      </c>
      <c r="Q171" s="136" t="s">
        <v>6</v>
      </c>
    </row>
    <row r="172" spans="2:17" ht="33.75" x14ac:dyDescent="0.2">
      <c r="B172" s="34">
        <v>126</v>
      </c>
      <c r="C172" s="27" t="s">
        <v>94</v>
      </c>
      <c r="D172" s="28" t="s">
        <v>38</v>
      </c>
      <c r="E172" s="35">
        <v>1</v>
      </c>
      <c r="F172" s="69">
        <v>306433.5</v>
      </c>
      <c r="G172" s="29">
        <v>58222.37</v>
      </c>
      <c r="H172" s="70">
        <v>364655.87</v>
      </c>
      <c r="I172" s="69">
        <v>337076.84873949585</v>
      </c>
      <c r="J172" s="29">
        <v>64044.601260504161</v>
      </c>
      <c r="K172" s="70">
        <v>401121.45</v>
      </c>
      <c r="L172" s="69">
        <f t="shared" ref="L172:L195" si="21">ROUND(AVERAGE(F172,I172),0)</f>
        <v>321755</v>
      </c>
      <c r="M172" s="29">
        <f t="shared" ref="M172:M195" si="22">ROUND(AVERAGE(G172,J172),0)</f>
        <v>61133</v>
      </c>
      <c r="N172" s="70">
        <f t="shared" ref="N172:N195" si="23">ROUND(AVERAGE(H172,K172),0)</f>
        <v>382889</v>
      </c>
      <c r="O172" s="69"/>
      <c r="P172" s="29"/>
      <c r="Q172" s="70"/>
    </row>
    <row r="173" spans="2:17" ht="45" x14ac:dyDescent="0.2">
      <c r="B173" s="36">
        <v>127</v>
      </c>
      <c r="C173" s="10" t="s">
        <v>95</v>
      </c>
      <c r="D173" s="9" t="s">
        <v>38</v>
      </c>
      <c r="E173" s="37">
        <v>1</v>
      </c>
      <c r="F173" s="60">
        <v>4208560.8</v>
      </c>
      <c r="G173" s="16">
        <v>799626.55</v>
      </c>
      <c r="H173" s="61">
        <v>5008187.3499999996</v>
      </c>
      <c r="I173" s="60">
        <v>4629416.8823529417</v>
      </c>
      <c r="J173" s="16">
        <v>879589.20764705818</v>
      </c>
      <c r="K173" s="61">
        <v>5509006.0899999999</v>
      </c>
      <c r="L173" s="60">
        <f t="shared" si="21"/>
        <v>4418989</v>
      </c>
      <c r="M173" s="16">
        <f t="shared" si="22"/>
        <v>839608</v>
      </c>
      <c r="N173" s="61">
        <f t="shared" si="23"/>
        <v>5258597</v>
      </c>
      <c r="O173" s="60"/>
      <c r="P173" s="16"/>
      <c r="Q173" s="61"/>
    </row>
    <row r="174" spans="2:17" ht="33.75" x14ac:dyDescent="0.2">
      <c r="B174" s="36">
        <v>128</v>
      </c>
      <c r="C174" s="11" t="s">
        <v>132</v>
      </c>
      <c r="D174" s="9" t="s">
        <v>38</v>
      </c>
      <c r="E174" s="37">
        <v>1</v>
      </c>
      <c r="F174" s="60">
        <v>3298282.2</v>
      </c>
      <c r="G174" s="16">
        <v>626673.62</v>
      </c>
      <c r="H174" s="61">
        <v>3924955.82</v>
      </c>
      <c r="I174" s="60">
        <v>3628110.4201680678</v>
      </c>
      <c r="J174" s="16">
        <v>689340.97983193258</v>
      </c>
      <c r="K174" s="61">
        <v>4317451.4000000004</v>
      </c>
      <c r="L174" s="60">
        <f t="shared" si="21"/>
        <v>3463196</v>
      </c>
      <c r="M174" s="16">
        <f t="shared" si="22"/>
        <v>658007</v>
      </c>
      <c r="N174" s="61">
        <f t="shared" si="23"/>
        <v>4121204</v>
      </c>
      <c r="O174" s="60"/>
      <c r="P174" s="16"/>
      <c r="Q174" s="61"/>
    </row>
    <row r="175" spans="2:17" ht="45" x14ac:dyDescent="0.2">
      <c r="B175" s="36">
        <v>129</v>
      </c>
      <c r="C175" s="11" t="s">
        <v>97</v>
      </c>
      <c r="D175" s="15" t="s">
        <v>38</v>
      </c>
      <c r="E175" s="40">
        <v>1</v>
      </c>
      <c r="F175" s="60">
        <v>2819499.82</v>
      </c>
      <c r="G175" s="16">
        <v>535704.97</v>
      </c>
      <c r="H175" s="61">
        <v>3355204.79</v>
      </c>
      <c r="I175" s="60">
        <v>3101449.8067226894</v>
      </c>
      <c r="J175" s="16">
        <v>589275.4632773106</v>
      </c>
      <c r="K175" s="61">
        <v>3690725.27</v>
      </c>
      <c r="L175" s="60">
        <f t="shared" si="21"/>
        <v>2960475</v>
      </c>
      <c r="M175" s="16">
        <f t="shared" si="22"/>
        <v>562490</v>
      </c>
      <c r="N175" s="61">
        <f t="shared" si="23"/>
        <v>3522965</v>
      </c>
      <c r="O175" s="60"/>
      <c r="P175" s="16"/>
      <c r="Q175" s="61"/>
    </row>
    <row r="176" spans="2:17" x14ac:dyDescent="0.2">
      <c r="B176" s="36">
        <v>130</v>
      </c>
      <c r="C176" s="10" t="s">
        <v>98</v>
      </c>
      <c r="D176" s="9" t="s">
        <v>38</v>
      </c>
      <c r="E176" s="37">
        <v>1</v>
      </c>
      <c r="F176" s="60">
        <v>105214.54</v>
      </c>
      <c r="G176" s="16">
        <v>19990.759999999998</v>
      </c>
      <c r="H176" s="61">
        <v>125205.31</v>
      </c>
      <c r="I176" s="60">
        <v>115736</v>
      </c>
      <c r="J176" s="16">
        <v>21989.839999999997</v>
      </c>
      <c r="K176" s="61">
        <v>137725.84</v>
      </c>
      <c r="L176" s="60">
        <f t="shared" si="21"/>
        <v>110475</v>
      </c>
      <c r="M176" s="16">
        <f t="shared" si="22"/>
        <v>20990</v>
      </c>
      <c r="N176" s="61">
        <f t="shared" si="23"/>
        <v>131466</v>
      </c>
      <c r="O176" s="60"/>
      <c r="P176" s="16"/>
      <c r="Q176" s="61"/>
    </row>
    <row r="177" spans="2:17" ht="33.75" x14ac:dyDescent="0.2">
      <c r="B177" s="36">
        <v>131</v>
      </c>
      <c r="C177" s="10" t="s">
        <v>99</v>
      </c>
      <c r="D177" s="15" t="s">
        <v>38</v>
      </c>
      <c r="E177" s="40">
        <v>1</v>
      </c>
      <c r="F177" s="60">
        <v>531981</v>
      </c>
      <c r="G177" s="16">
        <v>101076.39</v>
      </c>
      <c r="H177" s="61">
        <v>633057.39</v>
      </c>
      <c r="I177" s="60">
        <v>585179.10084033618</v>
      </c>
      <c r="J177" s="16">
        <v>111184.02915966383</v>
      </c>
      <c r="K177" s="61">
        <v>696363.13</v>
      </c>
      <c r="L177" s="60">
        <f t="shared" si="21"/>
        <v>558580</v>
      </c>
      <c r="M177" s="16">
        <f t="shared" si="22"/>
        <v>106130</v>
      </c>
      <c r="N177" s="61">
        <f t="shared" si="23"/>
        <v>664710</v>
      </c>
      <c r="O177" s="60"/>
      <c r="P177" s="16"/>
      <c r="Q177" s="61"/>
    </row>
    <row r="178" spans="2:17" ht="22.5" x14ac:dyDescent="0.2">
      <c r="B178" s="36">
        <v>132</v>
      </c>
      <c r="C178" s="10" t="s">
        <v>100</v>
      </c>
      <c r="D178" s="9" t="s">
        <v>38</v>
      </c>
      <c r="E178" s="37">
        <v>1</v>
      </c>
      <c r="F178" s="60">
        <v>413763</v>
      </c>
      <c r="G178" s="16">
        <v>78614.97</v>
      </c>
      <c r="H178" s="61">
        <v>492377.97</v>
      </c>
      <c r="I178" s="60">
        <v>455139.30252100842</v>
      </c>
      <c r="J178" s="16">
        <v>86476.467478991603</v>
      </c>
      <c r="K178" s="61">
        <v>541615.77</v>
      </c>
      <c r="L178" s="60">
        <f t="shared" si="21"/>
        <v>434451</v>
      </c>
      <c r="M178" s="16">
        <f t="shared" si="22"/>
        <v>82546</v>
      </c>
      <c r="N178" s="61">
        <f t="shared" si="23"/>
        <v>516997</v>
      </c>
      <c r="O178" s="60"/>
      <c r="P178" s="16"/>
      <c r="Q178" s="61"/>
    </row>
    <row r="179" spans="2:17" ht="22.5" x14ac:dyDescent="0.2">
      <c r="B179" s="36">
        <v>133</v>
      </c>
      <c r="C179" s="10" t="s">
        <v>101</v>
      </c>
      <c r="D179" s="9" t="s">
        <v>38</v>
      </c>
      <c r="E179" s="37">
        <v>1</v>
      </c>
      <c r="F179" s="60">
        <v>212792.4</v>
      </c>
      <c r="G179" s="16">
        <v>40430.559999999998</v>
      </c>
      <c r="H179" s="61">
        <v>253222.96</v>
      </c>
      <c r="I179" s="60">
        <v>234071.63865546219</v>
      </c>
      <c r="J179" s="16">
        <v>44473.611344537814</v>
      </c>
      <c r="K179" s="61">
        <v>278545.25</v>
      </c>
      <c r="L179" s="60">
        <f t="shared" si="21"/>
        <v>223432</v>
      </c>
      <c r="M179" s="16">
        <f t="shared" si="22"/>
        <v>42452</v>
      </c>
      <c r="N179" s="61">
        <f t="shared" si="23"/>
        <v>265884</v>
      </c>
      <c r="O179" s="60"/>
      <c r="P179" s="16"/>
      <c r="Q179" s="61"/>
    </row>
    <row r="180" spans="2:17" x14ac:dyDescent="0.2">
      <c r="B180" s="36">
        <v>134</v>
      </c>
      <c r="C180" s="10" t="s">
        <v>70</v>
      </c>
      <c r="D180" s="9" t="s">
        <v>38</v>
      </c>
      <c r="E180" s="37">
        <v>1</v>
      </c>
      <c r="F180" s="60">
        <v>177327</v>
      </c>
      <c r="G180" s="16">
        <v>33692.129999999997</v>
      </c>
      <c r="H180" s="61">
        <v>211019.13</v>
      </c>
      <c r="I180" s="60">
        <v>195059.69747899161</v>
      </c>
      <c r="J180" s="16">
        <v>37061.342521008395</v>
      </c>
      <c r="K180" s="61">
        <v>232121.04</v>
      </c>
      <c r="L180" s="60">
        <f t="shared" si="21"/>
        <v>186193</v>
      </c>
      <c r="M180" s="16">
        <f t="shared" si="22"/>
        <v>35377</v>
      </c>
      <c r="N180" s="61">
        <f t="shared" si="23"/>
        <v>221570</v>
      </c>
      <c r="O180" s="60"/>
      <c r="P180" s="16"/>
      <c r="Q180" s="61"/>
    </row>
    <row r="181" spans="2:17" x14ac:dyDescent="0.2">
      <c r="B181" s="36">
        <v>135</v>
      </c>
      <c r="C181" s="10" t="s">
        <v>72</v>
      </c>
      <c r="D181" s="9" t="s">
        <v>38</v>
      </c>
      <c r="E181" s="37">
        <v>1</v>
      </c>
      <c r="F181" s="60">
        <v>378297.59999999998</v>
      </c>
      <c r="G181" s="16">
        <v>71876.539999999994</v>
      </c>
      <c r="H181" s="61">
        <v>450174.14</v>
      </c>
      <c r="I181" s="60">
        <v>416127.36134453781</v>
      </c>
      <c r="J181" s="16">
        <v>79064.198655462184</v>
      </c>
      <c r="K181" s="61">
        <v>495191.56</v>
      </c>
      <c r="L181" s="60">
        <f t="shared" si="21"/>
        <v>397212</v>
      </c>
      <c r="M181" s="16">
        <f t="shared" si="22"/>
        <v>75470</v>
      </c>
      <c r="N181" s="61">
        <f t="shared" si="23"/>
        <v>472683</v>
      </c>
      <c r="O181" s="60"/>
      <c r="P181" s="16"/>
      <c r="Q181" s="61"/>
    </row>
    <row r="182" spans="2:17" x14ac:dyDescent="0.2">
      <c r="B182" s="36">
        <v>136</v>
      </c>
      <c r="C182" s="10" t="s">
        <v>102</v>
      </c>
      <c r="D182" s="9" t="s">
        <v>38</v>
      </c>
      <c r="E182" s="37">
        <v>1</v>
      </c>
      <c r="F182" s="60">
        <v>112307.62</v>
      </c>
      <c r="G182" s="16">
        <v>21338.45</v>
      </c>
      <c r="H182" s="61">
        <v>133646.07</v>
      </c>
      <c r="I182" s="60">
        <v>123538.38655462184</v>
      </c>
      <c r="J182" s="16">
        <v>23472.293445378149</v>
      </c>
      <c r="K182" s="61">
        <v>147010.68</v>
      </c>
      <c r="L182" s="60">
        <f t="shared" si="21"/>
        <v>117923</v>
      </c>
      <c r="M182" s="16">
        <f t="shared" si="22"/>
        <v>22405</v>
      </c>
      <c r="N182" s="61">
        <f t="shared" si="23"/>
        <v>140328</v>
      </c>
      <c r="O182" s="60"/>
      <c r="P182" s="16"/>
      <c r="Q182" s="61"/>
    </row>
    <row r="183" spans="2:17" x14ac:dyDescent="0.2">
      <c r="B183" s="36">
        <v>137</v>
      </c>
      <c r="C183" s="10" t="s">
        <v>73</v>
      </c>
      <c r="D183" s="9" t="s">
        <v>38</v>
      </c>
      <c r="E183" s="37">
        <v>1</v>
      </c>
      <c r="F183" s="60">
        <v>106396.2</v>
      </c>
      <c r="G183" s="16">
        <v>20215.28</v>
      </c>
      <c r="H183" s="61">
        <v>126611.48</v>
      </c>
      <c r="I183" s="60">
        <v>117035.82352941178</v>
      </c>
      <c r="J183" s="16">
        <v>22236.806470588228</v>
      </c>
      <c r="K183" s="61">
        <v>139272.63</v>
      </c>
      <c r="L183" s="60">
        <f t="shared" si="21"/>
        <v>111716</v>
      </c>
      <c r="M183" s="16">
        <f t="shared" si="22"/>
        <v>21226</v>
      </c>
      <c r="N183" s="61">
        <f t="shared" si="23"/>
        <v>132942</v>
      </c>
      <c r="O183" s="60"/>
      <c r="P183" s="16"/>
      <c r="Q183" s="61"/>
    </row>
    <row r="184" spans="2:17" x14ac:dyDescent="0.2">
      <c r="B184" s="36">
        <v>138</v>
      </c>
      <c r="C184" s="10" t="s">
        <v>103</v>
      </c>
      <c r="D184" s="9" t="s">
        <v>38</v>
      </c>
      <c r="E184" s="37">
        <v>1</v>
      </c>
      <c r="F184" s="60">
        <v>177327</v>
      </c>
      <c r="G184" s="16">
        <v>33692.129999999997</v>
      </c>
      <c r="H184" s="61">
        <v>211019.13</v>
      </c>
      <c r="I184" s="60">
        <v>195059.69747899161</v>
      </c>
      <c r="J184" s="16">
        <v>37061.342521008395</v>
      </c>
      <c r="K184" s="61">
        <v>232121.04</v>
      </c>
      <c r="L184" s="60">
        <f t="shared" si="21"/>
        <v>186193</v>
      </c>
      <c r="M184" s="16">
        <f t="shared" si="22"/>
        <v>35377</v>
      </c>
      <c r="N184" s="61">
        <f t="shared" si="23"/>
        <v>221570</v>
      </c>
      <c r="O184" s="60"/>
      <c r="P184" s="16"/>
      <c r="Q184" s="61"/>
    </row>
    <row r="185" spans="2:17" x14ac:dyDescent="0.2">
      <c r="B185" s="36">
        <v>139</v>
      </c>
      <c r="C185" s="10" t="s">
        <v>104</v>
      </c>
      <c r="D185" s="9" t="s">
        <v>38</v>
      </c>
      <c r="E185" s="37">
        <v>1</v>
      </c>
      <c r="F185" s="60">
        <v>114671.98</v>
      </c>
      <c r="G185" s="16">
        <v>21787.68</v>
      </c>
      <c r="H185" s="61">
        <v>136459.66</v>
      </c>
      <c r="I185" s="60">
        <v>126139.18487394959</v>
      </c>
      <c r="J185" s="16">
        <v>23966.445126050414</v>
      </c>
      <c r="K185" s="61">
        <v>150105.63</v>
      </c>
      <c r="L185" s="60">
        <f t="shared" si="21"/>
        <v>120406</v>
      </c>
      <c r="M185" s="16">
        <f t="shared" si="22"/>
        <v>22877</v>
      </c>
      <c r="N185" s="61">
        <f t="shared" si="23"/>
        <v>143283</v>
      </c>
      <c r="O185" s="60"/>
      <c r="P185" s="16"/>
      <c r="Q185" s="61"/>
    </row>
    <row r="186" spans="2:17" x14ac:dyDescent="0.2">
      <c r="B186" s="36">
        <v>140</v>
      </c>
      <c r="C186" s="10" t="s">
        <v>119</v>
      </c>
      <c r="D186" s="9" t="s">
        <v>38</v>
      </c>
      <c r="E186" s="37">
        <v>1</v>
      </c>
      <c r="F186" s="60">
        <v>94574.399999999994</v>
      </c>
      <c r="G186" s="16">
        <v>17969.14</v>
      </c>
      <c r="H186" s="61">
        <v>112543.54</v>
      </c>
      <c r="I186" s="60">
        <v>104031.84033613445</v>
      </c>
      <c r="J186" s="16">
        <v>19766.049663865546</v>
      </c>
      <c r="K186" s="61">
        <v>123797.89</v>
      </c>
      <c r="L186" s="60">
        <f t="shared" si="21"/>
        <v>99303</v>
      </c>
      <c r="M186" s="16">
        <f t="shared" si="22"/>
        <v>18868</v>
      </c>
      <c r="N186" s="61">
        <f t="shared" si="23"/>
        <v>118171</v>
      </c>
      <c r="O186" s="60"/>
      <c r="P186" s="16"/>
      <c r="Q186" s="61"/>
    </row>
    <row r="187" spans="2:17" ht="22.5" x14ac:dyDescent="0.2">
      <c r="B187" s="36">
        <v>141</v>
      </c>
      <c r="C187" s="10" t="s">
        <v>105</v>
      </c>
      <c r="D187" s="9" t="s">
        <v>38</v>
      </c>
      <c r="E187" s="37">
        <v>1</v>
      </c>
      <c r="F187" s="60">
        <v>66202.080000000002</v>
      </c>
      <c r="G187" s="16">
        <v>12578.4</v>
      </c>
      <c r="H187" s="61">
        <v>78780.479999999996</v>
      </c>
      <c r="I187" s="60">
        <v>72822.285714285725</v>
      </c>
      <c r="J187" s="16">
        <v>13836.234285714279</v>
      </c>
      <c r="K187" s="61">
        <v>86658.52</v>
      </c>
      <c r="L187" s="60">
        <f t="shared" si="21"/>
        <v>69512</v>
      </c>
      <c r="M187" s="16">
        <f t="shared" si="22"/>
        <v>13207</v>
      </c>
      <c r="N187" s="61">
        <f t="shared" si="23"/>
        <v>82720</v>
      </c>
      <c r="O187" s="60"/>
      <c r="P187" s="16"/>
      <c r="Q187" s="61"/>
    </row>
    <row r="188" spans="2:17" x14ac:dyDescent="0.2">
      <c r="B188" s="36">
        <v>142</v>
      </c>
      <c r="C188" s="10" t="s">
        <v>106</v>
      </c>
      <c r="D188" s="9" t="s">
        <v>38</v>
      </c>
      <c r="E188" s="37">
        <v>1</v>
      </c>
      <c r="F188" s="60">
        <v>112307.62</v>
      </c>
      <c r="G188" s="16">
        <v>21338.45</v>
      </c>
      <c r="H188" s="61">
        <v>133646.07</v>
      </c>
      <c r="I188" s="60">
        <v>123538.38655462184</v>
      </c>
      <c r="J188" s="16">
        <v>23472.293445378149</v>
      </c>
      <c r="K188" s="61">
        <v>147010.68</v>
      </c>
      <c r="L188" s="60">
        <f t="shared" si="21"/>
        <v>117923</v>
      </c>
      <c r="M188" s="16">
        <f t="shared" si="22"/>
        <v>22405</v>
      </c>
      <c r="N188" s="61">
        <f t="shared" si="23"/>
        <v>140328</v>
      </c>
      <c r="O188" s="60"/>
      <c r="P188" s="16"/>
      <c r="Q188" s="61"/>
    </row>
    <row r="189" spans="2:17" x14ac:dyDescent="0.2">
      <c r="B189" s="36">
        <v>143</v>
      </c>
      <c r="C189" s="10" t="s">
        <v>107</v>
      </c>
      <c r="D189" s="9" t="s">
        <v>38</v>
      </c>
      <c r="E189" s="37">
        <v>1</v>
      </c>
      <c r="F189" s="60">
        <v>112307.62</v>
      </c>
      <c r="G189" s="16">
        <v>21338.45</v>
      </c>
      <c r="H189" s="61">
        <v>133646.07</v>
      </c>
      <c r="I189" s="60">
        <v>123538.38655462184</v>
      </c>
      <c r="J189" s="16">
        <v>23472.293445378149</v>
      </c>
      <c r="K189" s="61">
        <v>147010.68</v>
      </c>
      <c r="L189" s="60">
        <f t="shared" si="21"/>
        <v>117923</v>
      </c>
      <c r="M189" s="16">
        <f t="shared" si="22"/>
        <v>22405</v>
      </c>
      <c r="N189" s="61">
        <f t="shared" si="23"/>
        <v>140328</v>
      </c>
      <c r="O189" s="60"/>
      <c r="P189" s="16"/>
      <c r="Q189" s="61"/>
    </row>
    <row r="190" spans="2:17" x14ac:dyDescent="0.2">
      <c r="B190" s="36">
        <v>144</v>
      </c>
      <c r="C190" s="10" t="s">
        <v>108</v>
      </c>
      <c r="D190" s="9" t="s">
        <v>38</v>
      </c>
      <c r="E190" s="37">
        <v>1</v>
      </c>
      <c r="F190" s="60">
        <v>177327</v>
      </c>
      <c r="G190" s="16">
        <v>33692.129999999997</v>
      </c>
      <c r="H190" s="61">
        <v>211019.13</v>
      </c>
      <c r="I190" s="60">
        <v>195059.69747899161</v>
      </c>
      <c r="J190" s="16">
        <v>37061.342521008395</v>
      </c>
      <c r="K190" s="61">
        <v>232121.04</v>
      </c>
      <c r="L190" s="60">
        <f t="shared" si="21"/>
        <v>186193</v>
      </c>
      <c r="M190" s="16">
        <f t="shared" si="22"/>
        <v>35377</v>
      </c>
      <c r="N190" s="61">
        <f t="shared" si="23"/>
        <v>221570</v>
      </c>
      <c r="O190" s="60"/>
      <c r="P190" s="16"/>
      <c r="Q190" s="61"/>
    </row>
    <row r="191" spans="2:17" x14ac:dyDescent="0.2">
      <c r="B191" s="36">
        <v>145</v>
      </c>
      <c r="C191" s="10" t="s">
        <v>109</v>
      </c>
      <c r="D191" s="9" t="s">
        <v>38</v>
      </c>
      <c r="E191" s="37">
        <v>1</v>
      </c>
      <c r="F191" s="60">
        <v>41376.82</v>
      </c>
      <c r="G191" s="16">
        <v>7861.6</v>
      </c>
      <c r="H191" s="61">
        <v>49238.42</v>
      </c>
      <c r="I191" s="60">
        <v>45514.504201680676</v>
      </c>
      <c r="J191" s="16">
        <v>8647.7557983193255</v>
      </c>
      <c r="K191" s="61">
        <v>54162.26</v>
      </c>
      <c r="L191" s="60">
        <f t="shared" si="21"/>
        <v>43446</v>
      </c>
      <c r="M191" s="16">
        <f t="shared" si="22"/>
        <v>8255</v>
      </c>
      <c r="N191" s="61">
        <f t="shared" si="23"/>
        <v>51700</v>
      </c>
      <c r="O191" s="60"/>
      <c r="P191" s="16"/>
      <c r="Q191" s="61"/>
    </row>
    <row r="192" spans="2:17" x14ac:dyDescent="0.2">
      <c r="B192" s="36">
        <v>146</v>
      </c>
      <c r="C192" s="10" t="s">
        <v>110</v>
      </c>
      <c r="D192" s="9" t="s">
        <v>38</v>
      </c>
      <c r="E192" s="37">
        <v>1</v>
      </c>
      <c r="F192" s="60">
        <v>41376.82</v>
      </c>
      <c r="G192" s="16">
        <v>7861.6</v>
      </c>
      <c r="H192" s="61">
        <v>49238.42</v>
      </c>
      <c r="I192" s="60">
        <v>45514.504201680676</v>
      </c>
      <c r="J192" s="16">
        <v>8647.7557983193255</v>
      </c>
      <c r="K192" s="61">
        <v>54162.26</v>
      </c>
      <c r="L192" s="60">
        <f t="shared" si="21"/>
        <v>43446</v>
      </c>
      <c r="M192" s="16">
        <f t="shared" si="22"/>
        <v>8255</v>
      </c>
      <c r="N192" s="61">
        <f t="shared" si="23"/>
        <v>51700</v>
      </c>
      <c r="O192" s="60"/>
      <c r="P192" s="16"/>
      <c r="Q192" s="61"/>
    </row>
    <row r="193" spans="2:17" ht="33.75" x14ac:dyDescent="0.2">
      <c r="B193" s="36">
        <v>147</v>
      </c>
      <c r="C193" s="11" t="s">
        <v>133</v>
      </c>
      <c r="D193" s="9" t="s">
        <v>38</v>
      </c>
      <c r="E193" s="37">
        <v>1</v>
      </c>
      <c r="F193" s="60">
        <v>100485.82</v>
      </c>
      <c r="G193" s="16">
        <v>19092.310000000001</v>
      </c>
      <c r="H193" s="61">
        <v>119578.13</v>
      </c>
      <c r="I193" s="60">
        <v>110534.40336134455</v>
      </c>
      <c r="J193" s="16">
        <v>21001.536638655452</v>
      </c>
      <c r="K193" s="61">
        <v>131535.94</v>
      </c>
      <c r="L193" s="60">
        <f t="shared" si="21"/>
        <v>105510</v>
      </c>
      <c r="M193" s="16">
        <f t="shared" si="22"/>
        <v>20047</v>
      </c>
      <c r="N193" s="61">
        <f t="shared" si="23"/>
        <v>125557</v>
      </c>
      <c r="O193" s="60"/>
      <c r="P193" s="16"/>
      <c r="Q193" s="61"/>
    </row>
    <row r="194" spans="2:17" ht="33.75" x14ac:dyDescent="0.2">
      <c r="B194" s="36">
        <v>148</v>
      </c>
      <c r="C194" s="11" t="s">
        <v>134</v>
      </c>
      <c r="D194" s="9" t="s">
        <v>38</v>
      </c>
      <c r="E194" s="37">
        <v>1</v>
      </c>
      <c r="F194" s="60">
        <v>100485.82</v>
      </c>
      <c r="G194" s="16">
        <v>19092.310000000001</v>
      </c>
      <c r="H194" s="61">
        <v>119578.13</v>
      </c>
      <c r="I194" s="60">
        <v>110534.40336134455</v>
      </c>
      <c r="J194" s="16">
        <v>21001.536638655452</v>
      </c>
      <c r="K194" s="61">
        <v>131535.94</v>
      </c>
      <c r="L194" s="60">
        <f t="shared" si="21"/>
        <v>105510</v>
      </c>
      <c r="M194" s="16">
        <f t="shared" si="22"/>
        <v>20047</v>
      </c>
      <c r="N194" s="61">
        <f t="shared" si="23"/>
        <v>125557</v>
      </c>
      <c r="O194" s="60"/>
      <c r="P194" s="16"/>
      <c r="Q194" s="61"/>
    </row>
    <row r="195" spans="2:17" ht="34.5" thickBot="1" x14ac:dyDescent="0.25">
      <c r="B195" s="42">
        <v>149</v>
      </c>
      <c r="C195" s="30" t="s">
        <v>113</v>
      </c>
      <c r="D195" s="31" t="s">
        <v>38</v>
      </c>
      <c r="E195" s="43">
        <v>1</v>
      </c>
      <c r="F195" s="64">
        <v>295545</v>
      </c>
      <c r="G195" s="18">
        <v>56153.55</v>
      </c>
      <c r="H195" s="65">
        <v>351698.55</v>
      </c>
      <c r="I195" s="64">
        <v>325099.50420168065</v>
      </c>
      <c r="J195" s="18">
        <v>61768.90579831932</v>
      </c>
      <c r="K195" s="65">
        <v>386868.41</v>
      </c>
      <c r="L195" s="64">
        <f t="shared" si="21"/>
        <v>310322</v>
      </c>
      <c r="M195" s="18">
        <f t="shared" si="22"/>
        <v>58961</v>
      </c>
      <c r="N195" s="65">
        <f t="shared" si="23"/>
        <v>369283</v>
      </c>
      <c r="O195" s="64"/>
      <c r="P195" s="18"/>
      <c r="Q195" s="65"/>
    </row>
    <row r="196" spans="2:17" ht="23.25" thickBot="1" x14ac:dyDescent="0.25">
      <c r="B196" s="46" t="s">
        <v>1</v>
      </c>
      <c r="C196" s="88" t="s">
        <v>58</v>
      </c>
      <c r="D196" s="47" t="s">
        <v>40</v>
      </c>
      <c r="E196" s="48" t="s">
        <v>41</v>
      </c>
      <c r="F196" s="71" t="s">
        <v>4</v>
      </c>
      <c r="G196" s="49" t="s">
        <v>5</v>
      </c>
      <c r="H196" s="50" t="s">
        <v>6</v>
      </c>
      <c r="I196" s="111" t="s">
        <v>4</v>
      </c>
      <c r="J196" s="112" t="s">
        <v>5</v>
      </c>
      <c r="K196" s="113" t="s">
        <v>6</v>
      </c>
      <c r="L196" s="123" t="s">
        <v>4</v>
      </c>
      <c r="M196" s="124" t="s">
        <v>5</v>
      </c>
      <c r="N196" s="125" t="s">
        <v>6</v>
      </c>
      <c r="O196" s="137" t="s">
        <v>4</v>
      </c>
      <c r="P196" s="138" t="s">
        <v>5</v>
      </c>
      <c r="Q196" s="139" t="s">
        <v>6</v>
      </c>
    </row>
    <row r="197" spans="2:17" ht="33.75" x14ac:dyDescent="0.2">
      <c r="B197" s="80">
        <v>150</v>
      </c>
      <c r="C197" s="22" t="s">
        <v>135</v>
      </c>
      <c r="D197" s="81" t="s">
        <v>38</v>
      </c>
      <c r="E197" s="82">
        <v>1</v>
      </c>
      <c r="F197" s="69">
        <v>184848.3</v>
      </c>
      <c r="G197" s="29">
        <v>35121.18</v>
      </c>
      <c r="H197" s="70">
        <v>219969.48</v>
      </c>
      <c r="I197" s="69">
        <v>203333.12605042019</v>
      </c>
      <c r="J197" s="29">
        <v>38633.29394957982</v>
      </c>
      <c r="K197" s="70">
        <v>241966.42</v>
      </c>
      <c r="L197" s="69">
        <f t="shared" ref="L197:L215" si="24">ROUND(AVERAGE(F197,I197),0)</f>
        <v>194091</v>
      </c>
      <c r="M197" s="29">
        <f t="shared" ref="M197:M215" si="25">ROUND(AVERAGE(G197,J197),0)</f>
        <v>36877</v>
      </c>
      <c r="N197" s="70">
        <f t="shared" ref="N197:N215" si="26">ROUND(AVERAGE(H197,K197),0)</f>
        <v>230968</v>
      </c>
      <c r="O197" s="69"/>
      <c r="P197" s="29"/>
      <c r="Q197" s="70"/>
    </row>
    <row r="198" spans="2:17" ht="33.75" x14ac:dyDescent="0.2">
      <c r="B198" s="36">
        <v>151</v>
      </c>
      <c r="C198" s="10" t="s">
        <v>136</v>
      </c>
      <c r="D198" s="15" t="s">
        <v>38</v>
      </c>
      <c r="E198" s="40">
        <v>1</v>
      </c>
      <c r="F198" s="60">
        <v>3438178.38</v>
      </c>
      <c r="G198" s="16">
        <v>653253.89</v>
      </c>
      <c r="H198" s="61">
        <v>4091432.27</v>
      </c>
      <c r="I198" s="60">
        <v>3781996.218487395</v>
      </c>
      <c r="J198" s="16">
        <v>718579.28151260503</v>
      </c>
      <c r="K198" s="61">
        <v>4500575.5</v>
      </c>
      <c r="L198" s="60">
        <f t="shared" si="24"/>
        <v>3610087</v>
      </c>
      <c r="M198" s="16">
        <f t="shared" si="25"/>
        <v>685917</v>
      </c>
      <c r="N198" s="61">
        <f t="shared" si="26"/>
        <v>4296004</v>
      </c>
      <c r="O198" s="60"/>
      <c r="P198" s="16"/>
      <c r="Q198" s="61"/>
    </row>
    <row r="199" spans="2:17" ht="22.5" x14ac:dyDescent="0.2">
      <c r="B199" s="36">
        <v>152</v>
      </c>
      <c r="C199" s="10" t="s">
        <v>137</v>
      </c>
      <c r="D199" s="9" t="s">
        <v>38</v>
      </c>
      <c r="E199" s="37">
        <v>1</v>
      </c>
      <c r="F199" s="60">
        <v>4387066.32</v>
      </c>
      <c r="G199" s="16">
        <v>833542.6</v>
      </c>
      <c r="H199" s="61">
        <v>5220608.92</v>
      </c>
      <c r="I199" s="60">
        <v>4825772.9495798321</v>
      </c>
      <c r="J199" s="16">
        <v>916896.86042016745</v>
      </c>
      <c r="K199" s="61">
        <v>5742669.8099999996</v>
      </c>
      <c r="L199" s="60">
        <f t="shared" si="24"/>
        <v>4606420</v>
      </c>
      <c r="M199" s="16">
        <f t="shared" si="25"/>
        <v>875220</v>
      </c>
      <c r="N199" s="61">
        <f t="shared" si="26"/>
        <v>5481639</v>
      </c>
      <c r="O199" s="60"/>
      <c r="P199" s="16"/>
      <c r="Q199" s="61"/>
    </row>
    <row r="200" spans="2:17" ht="33.75" x14ac:dyDescent="0.2">
      <c r="B200" s="36">
        <v>153</v>
      </c>
      <c r="C200" s="11" t="s">
        <v>138</v>
      </c>
      <c r="D200" s="9" t="s">
        <v>38</v>
      </c>
      <c r="E200" s="37">
        <v>1</v>
      </c>
      <c r="F200" s="60">
        <v>2939088.24</v>
      </c>
      <c r="G200" s="16">
        <v>558426.76</v>
      </c>
      <c r="H200" s="61">
        <v>3497515</v>
      </c>
      <c r="I200" s="60">
        <v>3232997.0588235296</v>
      </c>
      <c r="J200" s="16">
        <v>614269.44117647037</v>
      </c>
      <c r="K200" s="61">
        <v>3847266.5</v>
      </c>
      <c r="L200" s="60">
        <f t="shared" si="24"/>
        <v>3086043</v>
      </c>
      <c r="M200" s="16">
        <f t="shared" si="25"/>
        <v>586348</v>
      </c>
      <c r="N200" s="61">
        <f t="shared" si="26"/>
        <v>3672391</v>
      </c>
      <c r="O200" s="60"/>
      <c r="P200" s="16"/>
      <c r="Q200" s="61"/>
    </row>
    <row r="201" spans="2:17" ht="22.5" x14ac:dyDescent="0.2">
      <c r="B201" s="36">
        <v>154</v>
      </c>
      <c r="C201" s="11" t="s">
        <v>139</v>
      </c>
      <c r="D201" s="9" t="s">
        <v>38</v>
      </c>
      <c r="E201" s="37">
        <v>1</v>
      </c>
      <c r="F201" s="60">
        <v>184848.3</v>
      </c>
      <c r="G201" s="16">
        <v>35121.18</v>
      </c>
      <c r="H201" s="61">
        <v>219969.48</v>
      </c>
      <c r="I201" s="60">
        <v>203333.12605042019</v>
      </c>
      <c r="J201" s="16">
        <v>38633.29394957982</v>
      </c>
      <c r="K201" s="61">
        <v>241966.42</v>
      </c>
      <c r="L201" s="60">
        <f t="shared" si="24"/>
        <v>194091</v>
      </c>
      <c r="M201" s="16">
        <f t="shared" si="25"/>
        <v>36877</v>
      </c>
      <c r="N201" s="61">
        <f t="shared" si="26"/>
        <v>230968</v>
      </c>
      <c r="O201" s="60"/>
      <c r="P201" s="16"/>
      <c r="Q201" s="61"/>
    </row>
    <row r="202" spans="2:17" ht="33.75" x14ac:dyDescent="0.2">
      <c r="B202" s="36">
        <v>155</v>
      </c>
      <c r="C202" s="10" t="s">
        <v>89</v>
      </c>
      <c r="D202" s="15" t="s">
        <v>38</v>
      </c>
      <c r="E202" s="40">
        <v>1</v>
      </c>
      <c r="F202" s="60">
        <v>554544.9</v>
      </c>
      <c r="G202" s="16">
        <v>105363.53</v>
      </c>
      <c r="H202" s="61">
        <v>659908.43000000005</v>
      </c>
      <c r="I202" s="60">
        <v>609999.38655462186</v>
      </c>
      <c r="J202" s="16">
        <v>115899.88344537816</v>
      </c>
      <c r="K202" s="61">
        <v>725899.27</v>
      </c>
      <c r="L202" s="60">
        <f t="shared" si="24"/>
        <v>582272</v>
      </c>
      <c r="M202" s="16">
        <f t="shared" si="25"/>
        <v>110632</v>
      </c>
      <c r="N202" s="61">
        <f t="shared" si="26"/>
        <v>692904</v>
      </c>
      <c r="O202" s="60"/>
      <c r="P202" s="16"/>
      <c r="Q202" s="61"/>
    </row>
    <row r="203" spans="2:17" x14ac:dyDescent="0.2">
      <c r="B203" s="36">
        <v>156</v>
      </c>
      <c r="C203" s="10" t="s">
        <v>66</v>
      </c>
      <c r="D203" s="9" t="s">
        <v>38</v>
      </c>
      <c r="E203" s="37">
        <v>1</v>
      </c>
      <c r="F203" s="60">
        <v>431312.7</v>
      </c>
      <c r="G203" s="16">
        <v>81949.41</v>
      </c>
      <c r="H203" s="61">
        <v>513262.11</v>
      </c>
      <c r="I203" s="60">
        <v>474443.96638655459</v>
      </c>
      <c r="J203" s="16">
        <v>90144.353613445361</v>
      </c>
      <c r="K203" s="61">
        <v>564588.31999999995</v>
      </c>
      <c r="L203" s="60">
        <f t="shared" si="24"/>
        <v>452878</v>
      </c>
      <c r="M203" s="16">
        <f t="shared" si="25"/>
        <v>86047</v>
      </c>
      <c r="N203" s="61">
        <f t="shared" si="26"/>
        <v>538925</v>
      </c>
      <c r="O203" s="60"/>
      <c r="P203" s="16"/>
      <c r="Q203" s="61"/>
    </row>
    <row r="204" spans="2:17" x14ac:dyDescent="0.2">
      <c r="B204" s="36">
        <v>157</v>
      </c>
      <c r="C204" s="10" t="s">
        <v>67</v>
      </c>
      <c r="D204" s="9" t="s">
        <v>38</v>
      </c>
      <c r="E204" s="37">
        <v>1</v>
      </c>
      <c r="F204" s="60">
        <v>394343.04</v>
      </c>
      <c r="G204" s="16">
        <v>74925.179999999993</v>
      </c>
      <c r="H204" s="61">
        <v>469268.22</v>
      </c>
      <c r="I204" s="60">
        <v>433777.34453781514</v>
      </c>
      <c r="J204" s="16">
        <v>82417.695462184842</v>
      </c>
      <c r="K204" s="61">
        <v>516195.04</v>
      </c>
      <c r="L204" s="60">
        <f t="shared" si="24"/>
        <v>414060</v>
      </c>
      <c r="M204" s="16">
        <f t="shared" si="25"/>
        <v>78671</v>
      </c>
      <c r="N204" s="61">
        <f t="shared" si="26"/>
        <v>492732</v>
      </c>
      <c r="O204" s="60"/>
      <c r="P204" s="16"/>
      <c r="Q204" s="61"/>
    </row>
    <row r="205" spans="2:17" x14ac:dyDescent="0.2">
      <c r="B205" s="36">
        <v>158</v>
      </c>
      <c r="C205" s="10" t="s">
        <v>90</v>
      </c>
      <c r="D205" s="9" t="s">
        <v>38</v>
      </c>
      <c r="E205" s="37">
        <v>1</v>
      </c>
      <c r="F205" s="60">
        <v>43131.54</v>
      </c>
      <c r="G205" s="16">
        <v>8194.99</v>
      </c>
      <c r="H205" s="61">
        <v>51326.53</v>
      </c>
      <c r="I205" s="60">
        <v>47444.689075630253</v>
      </c>
      <c r="J205" s="16">
        <v>9014.4909243697475</v>
      </c>
      <c r="K205" s="61">
        <v>56459.18</v>
      </c>
      <c r="L205" s="60">
        <f t="shared" si="24"/>
        <v>45288</v>
      </c>
      <c r="M205" s="16">
        <f t="shared" si="25"/>
        <v>8605</v>
      </c>
      <c r="N205" s="61">
        <f t="shared" si="26"/>
        <v>53893</v>
      </c>
      <c r="O205" s="60"/>
      <c r="P205" s="16"/>
      <c r="Q205" s="61"/>
    </row>
    <row r="206" spans="2:17" x14ac:dyDescent="0.2">
      <c r="B206" s="36">
        <v>159</v>
      </c>
      <c r="C206" s="10" t="s">
        <v>91</v>
      </c>
      <c r="D206" s="9" t="s">
        <v>38</v>
      </c>
      <c r="E206" s="37">
        <v>1</v>
      </c>
      <c r="F206" s="60">
        <v>43131.54</v>
      </c>
      <c r="G206" s="16">
        <v>8194.99</v>
      </c>
      <c r="H206" s="61">
        <v>51326.53</v>
      </c>
      <c r="I206" s="60">
        <v>47444.689075630253</v>
      </c>
      <c r="J206" s="16">
        <v>9014.4909243697475</v>
      </c>
      <c r="K206" s="61">
        <v>56459.18</v>
      </c>
      <c r="L206" s="60">
        <f t="shared" si="24"/>
        <v>45288</v>
      </c>
      <c r="M206" s="16">
        <f t="shared" si="25"/>
        <v>8605</v>
      </c>
      <c r="N206" s="61">
        <f t="shared" si="26"/>
        <v>53893</v>
      </c>
      <c r="O206" s="60"/>
      <c r="P206" s="16"/>
      <c r="Q206" s="61"/>
    </row>
    <row r="207" spans="2:17" x14ac:dyDescent="0.2">
      <c r="B207" s="36">
        <v>160</v>
      </c>
      <c r="C207" s="10" t="s">
        <v>70</v>
      </c>
      <c r="D207" s="9" t="s">
        <v>38</v>
      </c>
      <c r="E207" s="37">
        <v>1</v>
      </c>
      <c r="F207" s="60">
        <v>184848.3</v>
      </c>
      <c r="G207" s="16">
        <v>35121.18</v>
      </c>
      <c r="H207" s="61">
        <v>219969.48</v>
      </c>
      <c r="I207" s="60">
        <v>203333.12605042019</v>
      </c>
      <c r="J207" s="16">
        <v>38633.29394957982</v>
      </c>
      <c r="K207" s="61">
        <v>241966.42</v>
      </c>
      <c r="L207" s="60">
        <f t="shared" si="24"/>
        <v>194091</v>
      </c>
      <c r="M207" s="16">
        <f t="shared" si="25"/>
        <v>36877</v>
      </c>
      <c r="N207" s="61">
        <f t="shared" si="26"/>
        <v>230968</v>
      </c>
      <c r="O207" s="60"/>
      <c r="P207" s="16"/>
      <c r="Q207" s="61"/>
    </row>
    <row r="208" spans="2:17" x14ac:dyDescent="0.2">
      <c r="B208" s="36">
        <v>161</v>
      </c>
      <c r="C208" s="10" t="s">
        <v>130</v>
      </c>
      <c r="D208" s="9" t="s">
        <v>38</v>
      </c>
      <c r="E208" s="37">
        <v>1</v>
      </c>
      <c r="F208" s="60">
        <v>308080.5</v>
      </c>
      <c r="G208" s="16">
        <v>58535.3</v>
      </c>
      <c r="H208" s="61">
        <v>366615.8</v>
      </c>
      <c r="I208" s="60">
        <v>338888.54621848743</v>
      </c>
      <c r="J208" s="16">
        <v>64388.823781512561</v>
      </c>
      <c r="K208" s="61">
        <v>403277.37</v>
      </c>
      <c r="L208" s="60">
        <f t="shared" si="24"/>
        <v>323485</v>
      </c>
      <c r="M208" s="16">
        <f t="shared" si="25"/>
        <v>61462</v>
      </c>
      <c r="N208" s="61">
        <f t="shared" si="26"/>
        <v>384947</v>
      </c>
      <c r="O208" s="60"/>
      <c r="P208" s="16"/>
      <c r="Q208" s="61"/>
    </row>
    <row r="209" spans="2:17" x14ac:dyDescent="0.2">
      <c r="B209" s="36">
        <v>162</v>
      </c>
      <c r="C209" s="10" t="s">
        <v>72</v>
      </c>
      <c r="D209" s="9" t="s">
        <v>38</v>
      </c>
      <c r="E209" s="37">
        <v>1</v>
      </c>
      <c r="F209" s="60">
        <v>308080.5</v>
      </c>
      <c r="G209" s="16">
        <v>58535.3</v>
      </c>
      <c r="H209" s="61">
        <v>366615.8</v>
      </c>
      <c r="I209" s="60">
        <v>338888.54621848743</v>
      </c>
      <c r="J209" s="16">
        <v>64388.823781512561</v>
      </c>
      <c r="K209" s="61">
        <v>403277.37</v>
      </c>
      <c r="L209" s="60">
        <f t="shared" si="24"/>
        <v>323485</v>
      </c>
      <c r="M209" s="16">
        <f t="shared" si="25"/>
        <v>61462</v>
      </c>
      <c r="N209" s="61">
        <f t="shared" si="26"/>
        <v>384947</v>
      </c>
      <c r="O209" s="60"/>
      <c r="P209" s="16"/>
      <c r="Q209" s="61"/>
    </row>
    <row r="210" spans="2:17" x14ac:dyDescent="0.2">
      <c r="B210" s="36">
        <v>163</v>
      </c>
      <c r="C210" s="10" t="s">
        <v>73</v>
      </c>
      <c r="D210" s="9" t="s">
        <v>38</v>
      </c>
      <c r="E210" s="37">
        <v>1</v>
      </c>
      <c r="F210" s="60">
        <v>184848.3</v>
      </c>
      <c r="G210" s="16">
        <v>35121.18</v>
      </c>
      <c r="H210" s="61">
        <v>219969.48</v>
      </c>
      <c r="I210" s="60">
        <v>203333.12605042019</v>
      </c>
      <c r="J210" s="16">
        <v>38633.29394957982</v>
      </c>
      <c r="K210" s="61">
        <v>241966.42</v>
      </c>
      <c r="L210" s="60">
        <f t="shared" si="24"/>
        <v>194091</v>
      </c>
      <c r="M210" s="16">
        <f t="shared" si="25"/>
        <v>36877</v>
      </c>
      <c r="N210" s="61">
        <f t="shared" si="26"/>
        <v>230968</v>
      </c>
      <c r="O210" s="60"/>
      <c r="P210" s="16"/>
      <c r="Q210" s="61"/>
    </row>
    <row r="211" spans="2:17" x14ac:dyDescent="0.2">
      <c r="B211" s="36">
        <v>164</v>
      </c>
      <c r="C211" s="10" t="s">
        <v>74</v>
      </c>
      <c r="D211" s="9" t="s">
        <v>38</v>
      </c>
      <c r="E211" s="37">
        <v>1</v>
      </c>
      <c r="F211" s="60">
        <v>147878.64000000001</v>
      </c>
      <c r="G211" s="16">
        <v>28096.94</v>
      </c>
      <c r="H211" s="61">
        <v>175975.58</v>
      </c>
      <c r="I211" s="60">
        <v>162666.50420168068</v>
      </c>
      <c r="J211" s="16">
        <v>30906.63579831933</v>
      </c>
      <c r="K211" s="61">
        <v>193573.14</v>
      </c>
      <c r="L211" s="60">
        <f t="shared" si="24"/>
        <v>155273</v>
      </c>
      <c r="M211" s="16">
        <f t="shared" si="25"/>
        <v>29502</v>
      </c>
      <c r="N211" s="61">
        <f t="shared" si="26"/>
        <v>184774</v>
      </c>
      <c r="O211" s="60"/>
      <c r="P211" s="16"/>
      <c r="Q211" s="61"/>
    </row>
    <row r="212" spans="2:17" x14ac:dyDescent="0.2">
      <c r="B212" s="36">
        <v>165</v>
      </c>
      <c r="C212" s="10" t="s">
        <v>119</v>
      </c>
      <c r="D212" s="9" t="s">
        <v>38</v>
      </c>
      <c r="E212" s="37">
        <v>1</v>
      </c>
      <c r="F212" s="60">
        <v>147878.64000000001</v>
      </c>
      <c r="G212" s="16">
        <v>28096.94</v>
      </c>
      <c r="H212" s="61">
        <v>175975.58</v>
      </c>
      <c r="I212" s="60">
        <v>162666.50420168068</v>
      </c>
      <c r="J212" s="16">
        <v>30906.63579831933</v>
      </c>
      <c r="K212" s="61">
        <v>193573.14</v>
      </c>
      <c r="L212" s="60">
        <f t="shared" si="24"/>
        <v>155273</v>
      </c>
      <c r="M212" s="16">
        <f t="shared" si="25"/>
        <v>29502</v>
      </c>
      <c r="N212" s="61">
        <f t="shared" si="26"/>
        <v>184774</v>
      </c>
      <c r="O212" s="60"/>
      <c r="P212" s="16"/>
      <c r="Q212" s="61"/>
    </row>
    <row r="213" spans="2:17" x14ac:dyDescent="0.2">
      <c r="B213" s="36">
        <v>166</v>
      </c>
      <c r="C213" s="10" t="s">
        <v>76</v>
      </c>
      <c r="D213" s="9" t="s">
        <v>38</v>
      </c>
      <c r="E213" s="37">
        <v>1</v>
      </c>
      <c r="F213" s="60">
        <v>221817.96</v>
      </c>
      <c r="G213" s="16">
        <v>42145.41</v>
      </c>
      <c r="H213" s="61">
        <v>263963.37</v>
      </c>
      <c r="I213" s="60">
        <v>243999.75630252104</v>
      </c>
      <c r="J213" s="16">
        <v>46359.953697478981</v>
      </c>
      <c r="K213" s="61">
        <v>290359.71000000002</v>
      </c>
      <c r="L213" s="60">
        <f t="shared" si="24"/>
        <v>232909</v>
      </c>
      <c r="M213" s="16">
        <f t="shared" si="25"/>
        <v>44253</v>
      </c>
      <c r="N213" s="61">
        <f t="shared" si="26"/>
        <v>277162</v>
      </c>
      <c r="O213" s="60"/>
      <c r="P213" s="16"/>
      <c r="Q213" s="61"/>
    </row>
    <row r="214" spans="2:17" ht="45" x14ac:dyDescent="0.2">
      <c r="B214" s="36">
        <v>167</v>
      </c>
      <c r="C214" s="11" t="s">
        <v>83</v>
      </c>
      <c r="D214" s="15" t="s">
        <v>38</v>
      </c>
      <c r="E214" s="40">
        <v>1</v>
      </c>
      <c r="F214" s="60">
        <v>184848.3</v>
      </c>
      <c r="G214" s="16">
        <v>35121.18</v>
      </c>
      <c r="H214" s="61">
        <v>219969.48</v>
      </c>
      <c r="I214" s="60">
        <v>203333.12605042019</v>
      </c>
      <c r="J214" s="16">
        <v>38633.29394957982</v>
      </c>
      <c r="K214" s="61">
        <v>241966.42</v>
      </c>
      <c r="L214" s="60">
        <f t="shared" si="24"/>
        <v>194091</v>
      </c>
      <c r="M214" s="16">
        <f t="shared" si="25"/>
        <v>36877</v>
      </c>
      <c r="N214" s="61">
        <f t="shared" si="26"/>
        <v>230968</v>
      </c>
      <c r="O214" s="60"/>
      <c r="P214" s="16"/>
      <c r="Q214" s="61"/>
    </row>
    <row r="215" spans="2:17" ht="12" thickBot="1" x14ac:dyDescent="0.25">
      <c r="B215" s="42">
        <v>168</v>
      </c>
      <c r="C215" s="32" t="s">
        <v>78</v>
      </c>
      <c r="D215" s="31" t="s">
        <v>38</v>
      </c>
      <c r="E215" s="43">
        <v>1</v>
      </c>
      <c r="F215" s="64">
        <v>431312.7</v>
      </c>
      <c r="G215" s="18">
        <v>81949.41</v>
      </c>
      <c r="H215" s="65">
        <v>513262.11</v>
      </c>
      <c r="I215" s="64">
        <v>474443.96638655459</v>
      </c>
      <c r="J215" s="18">
        <v>90144.353613445361</v>
      </c>
      <c r="K215" s="65">
        <v>564588.31999999995</v>
      </c>
      <c r="L215" s="64">
        <f t="shared" si="24"/>
        <v>452878</v>
      </c>
      <c r="M215" s="18">
        <f t="shared" si="25"/>
        <v>86047</v>
      </c>
      <c r="N215" s="65">
        <f t="shared" si="26"/>
        <v>538925</v>
      </c>
      <c r="O215" s="64"/>
      <c r="P215" s="18"/>
      <c r="Q215" s="65"/>
    </row>
    <row r="216" spans="2:17" ht="23.25" thickBot="1" x14ac:dyDescent="0.25">
      <c r="B216" s="46" t="s">
        <v>1</v>
      </c>
      <c r="C216" s="88" t="s">
        <v>59</v>
      </c>
      <c r="D216" s="47" t="s">
        <v>40</v>
      </c>
      <c r="E216" s="48" t="s">
        <v>41</v>
      </c>
      <c r="F216" s="71" t="s">
        <v>4</v>
      </c>
      <c r="G216" s="49" t="s">
        <v>5</v>
      </c>
      <c r="H216" s="50" t="s">
        <v>6</v>
      </c>
      <c r="I216" s="111" t="s">
        <v>4</v>
      </c>
      <c r="J216" s="112" t="s">
        <v>5</v>
      </c>
      <c r="K216" s="113" t="s">
        <v>6</v>
      </c>
      <c r="L216" s="123" t="s">
        <v>4</v>
      </c>
      <c r="M216" s="124" t="s">
        <v>5</v>
      </c>
      <c r="N216" s="125" t="s">
        <v>6</v>
      </c>
      <c r="O216" s="137" t="s">
        <v>4</v>
      </c>
      <c r="P216" s="138" t="s">
        <v>5</v>
      </c>
      <c r="Q216" s="139" t="s">
        <v>6</v>
      </c>
    </row>
    <row r="217" spans="2:17" ht="56.25" x14ac:dyDescent="0.2">
      <c r="B217" s="34">
        <v>169</v>
      </c>
      <c r="C217" s="27" t="s">
        <v>140</v>
      </c>
      <c r="D217" s="28" t="s">
        <v>38</v>
      </c>
      <c r="E217" s="35">
        <v>1</v>
      </c>
      <c r="F217" s="69">
        <v>7690176</v>
      </c>
      <c r="G217" s="29">
        <v>1461133.44</v>
      </c>
      <c r="H217" s="70">
        <v>9151309.4399999995</v>
      </c>
      <c r="I217" s="69">
        <v>8459193.5966386572</v>
      </c>
      <c r="J217" s="29">
        <v>1607246.7833613437</v>
      </c>
      <c r="K217" s="70">
        <v>10066440.380000001</v>
      </c>
      <c r="L217" s="69">
        <f t="shared" ref="L217:L248" si="27">ROUND(AVERAGE(F217,I217),0)</f>
        <v>8074685</v>
      </c>
      <c r="M217" s="29">
        <f t="shared" ref="M217:M248" si="28">ROUND(AVERAGE(G217,J217),0)</f>
        <v>1534190</v>
      </c>
      <c r="N217" s="70">
        <f t="shared" ref="N217:N248" si="29">ROUND(AVERAGE(H217,K217),0)</f>
        <v>9608875</v>
      </c>
      <c r="O217" s="69"/>
      <c r="P217" s="29"/>
      <c r="Q217" s="70"/>
    </row>
    <row r="218" spans="2:17" ht="33.75" x14ac:dyDescent="0.2">
      <c r="B218" s="36">
        <v>170</v>
      </c>
      <c r="C218" s="11" t="s">
        <v>141</v>
      </c>
      <c r="D218" s="9" t="s">
        <v>38</v>
      </c>
      <c r="E218" s="37">
        <v>1</v>
      </c>
      <c r="F218" s="60">
        <v>5816304</v>
      </c>
      <c r="G218" s="16">
        <v>1105097.76</v>
      </c>
      <c r="H218" s="61">
        <v>6921401.7599999998</v>
      </c>
      <c r="I218" s="60">
        <v>6397934.4033613447</v>
      </c>
      <c r="J218" s="16">
        <v>1215607.5366386557</v>
      </c>
      <c r="K218" s="61">
        <v>7613541.9400000004</v>
      </c>
      <c r="L218" s="60">
        <f t="shared" si="27"/>
        <v>6107119</v>
      </c>
      <c r="M218" s="16">
        <f t="shared" si="28"/>
        <v>1160353</v>
      </c>
      <c r="N218" s="61">
        <f t="shared" si="29"/>
        <v>7267472</v>
      </c>
      <c r="O218" s="60"/>
      <c r="P218" s="16"/>
      <c r="Q218" s="61"/>
    </row>
    <row r="219" spans="2:17" ht="45" x14ac:dyDescent="0.2">
      <c r="B219" s="36">
        <v>171</v>
      </c>
      <c r="C219" s="11" t="s">
        <v>115</v>
      </c>
      <c r="D219" s="15" t="s">
        <v>38</v>
      </c>
      <c r="E219" s="40">
        <v>1</v>
      </c>
      <c r="F219" s="60">
        <v>4842864</v>
      </c>
      <c r="G219" s="16">
        <v>920144.16</v>
      </c>
      <c r="H219" s="61">
        <v>5763008.1600000001</v>
      </c>
      <c r="I219" s="60">
        <v>5327150.4033613447</v>
      </c>
      <c r="J219" s="16">
        <v>1012158.5766386557</v>
      </c>
      <c r="K219" s="61">
        <v>6339308.9800000004</v>
      </c>
      <c r="L219" s="60">
        <f t="shared" si="27"/>
        <v>5085007</v>
      </c>
      <c r="M219" s="16">
        <f t="shared" si="28"/>
        <v>966151</v>
      </c>
      <c r="N219" s="61">
        <f t="shared" si="29"/>
        <v>6051159</v>
      </c>
      <c r="O219" s="60"/>
      <c r="P219" s="16"/>
      <c r="Q219" s="61"/>
    </row>
    <row r="220" spans="2:17" x14ac:dyDescent="0.2">
      <c r="B220" s="36">
        <v>172</v>
      </c>
      <c r="C220" s="10" t="s">
        <v>98</v>
      </c>
      <c r="D220" s="9" t="s">
        <v>38</v>
      </c>
      <c r="E220" s="37">
        <v>1</v>
      </c>
      <c r="F220" s="60">
        <v>119246.39999999999</v>
      </c>
      <c r="G220" s="16">
        <v>22656.82</v>
      </c>
      <c r="H220" s="61">
        <v>141903.22</v>
      </c>
      <c r="I220" s="60">
        <v>131171.04201680672</v>
      </c>
      <c r="J220" s="16">
        <v>24922.497983193287</v>
      </c>
      <c r="K220" s="61">
        <v>156093.54</v>
      </c>
      <c r="L220" s="60">
        <f t="shared" si="27"/>
        <v>125209</v>
      </c>
      <c r="M220" s="16">
        <f t="shared" si="28"/>
        <v>23790</v>
      </c>
      <c r="N220" s="61">
        <f t="shared" si="29"/>
        <v>148998</v>
      </c>
      <c r="O220" s="60"/>
      <c r="P220" s="16"/>
      <c r="Q220" s="61"/>
    </row>
    <row r="221" spans="2:17" ht="33.75" x14ac:dyDescent="0.2">
      <c r="B221" s="36">
        <v>173</v>
      </c>
      <c r="C221" s="11" t="s">
        <v>142</v>
      </c>
      <c r="D221" s="15" t="s">
        <v>38</v>
      </c>
      <c r="E221" s="40">
        <v>1</v>
      </c>
      <c r="F221" s="60">
        <v>1362816</v>
      </c>
      <c r="G221" s="16">
        <v>258935.04000000001</v>
      </c>
      <c r="H221" s="61">
        <v>1621751.04</v>
      </c>
      <c r="I221" s="60">
        <v>1499097.5966386555</v>
      </c>
      <c r="J221" s="16">
        <v>284828.54336134437</v>
      </c>
      <c r="K221" s="61">
        <v>1783926.14</v>
      </c>
      <c r="L221" s="60">
        <f t="shared" si="27"/>
        <v>1430957</v>
      </c>
      <c r="M221" s="16">
        <f t="shared" si="28"/>
        <v>271882</v>
      </c>
      <c r="N221" s="61">
        <f t="shared" si="29"/>
        <v>1702839</v>
      </c>
      <c r="O221" s="60"/>
      <c r="P221" s="16"/>
      <c r="Q221" s="61"/>
    </row>
    <row r="222" spans="2:17" ht="22.5" x14ac:dyDescent="0.2">
      <c r="B222" s="36">
        <v>174</v>
      </c>
      <c r="C222" s="10" t="s">
        <v>100</v>
      </c>
      <c r="D222" s="9" t="s">
        <v>38</v>
      </c>
      <c r="E222" s="37">
        <v>1</v>
      </c>
      <c r="F222" s="60">
        <v>949104</v>
      </c>
      <c r="G222" s="16">
        <v>180329.76</v>
      </c>
      <c r="H222" s="61">
        <v>1129433.76</v>
      </c>
      <c r="I222" s="60">
        <v>1044014.4033613445</v>
      </c>
      <c r="J222" s="16">
        <v>198362.73663865542</v>
      </c>
      <c r="K222" s="61">
        <v>1242377.1399999999</v>
      </c>
      <c r="L222" s="60">
        <f t="shared" si="27"/>
        <v>996559</v>
      </c>
      <c r="M222" s="16">
        <f t="shared" si="28"/>
        <v>189346</v>
      </c>
      <c r="N222" s="61">
        <f t="shared" si="29"/>
        <v>1185905</v>
      </c>
      <c r="O222" s="60"/>
      <c r="P222" s="16"/>
      <c r="Q222" s="61"/>
    </row>
    <row r="223" spans="2:17" ht="22.5" x14ac:dyDescent="0.2">
      <c r="B223" s="36">
        <v>175</v>
      </c>
      <c r="C223" s="10" t="s">
        <v>117</v>
      </c>
      <c r="D223" s="9" t="s">
        <v>38</v>
      </c>
      <c r="E223" s="37">
        <v>1</v>
      </c>
      <c r="F223" s="60">
        <v>815256</v>
      </c>
      <c r="G223" s="16">
        <v>154898.64000000001</v>
      </c>
      <c r="H223" s="61">
        <v>970154.64</v>
      </c>
      <c r="I223" s="60">
        <v>896781.59663865552</v>
      </c>
      <c r="J223" s="16">
        <v>170388.50336134457</v>
      </c>
      <c r="K223" s="61">
        <v>1067170.1000000001</v>
      </c>
      <c r="L223" s="60">
        <f t="shared" si="27"/>
        <v>856019</v>
      </c>
      <c r="M223" s="16">
        <f t="shared" si="28"/>
        <v>162644</v>
      </c>
      <c r="N223" s="61">
        <f t="shared" si="29"/>
        <v>1018662</v>
      </c>
      <c r="O223" s="60"/>
      <c r="P223" s="16"/>
      <c r="Q223" s="61"/>
    </row>
    <row r="224" spans="2:17" x14ac:dyDescent="0.2">
      <c r="B224" s="36">
        <v>176</v>
      </c>
      <c r="C224" s="10" t="s">
        <v>143</v>
      </c>
      <c r="D224" s="9" t="s">
        <v>8</v>
      </c>
      <c r="E224" s="37">
        <v>1</v>
      </c>
      <c r="F224" s="60">
        <v>425880</v>
      </c>
      <c r="G224" s="16">
        <v>80917.2</v>
      </c>
      <c r="H224" s="61">
        <v>506797.2</v>
      </c>
      <c r="I224" s="60">
        <v>468468.00000000006</v>
      </c>
      <c r="J224" s="16">
        <v>89008.919999999984</v>
      </c>
      <c r="K224" s="61">
        <v>557476.92000000004</v>
      </c>
      <c r="L224" s="60">
        <f t="shared" si="27"/>
        <v>447174</v>
      </c>
      <c r="M224" s="16">
        <f t="shared" si="28"/>
        <v>84963</v>
      </c>
      <c r="N224" s="61">
        <f t="shared" si="29"/>
        <v>532137</v>
      </c>
      <c r="O224" s="60"/>
      <c r="P224" s="16"/>
      <c r="Q224" s="61"/>
    </row>
    <row r="225" spans="2:17" x14ac:dyDescent="0.2">
      <c r="B225" s="36">
        <v>177</v>
      </c>
      <c r="C225" s="10" t="s">
        <v>144</v>
      </c>
      <c r="D225" s="20"/>
      <c r="E225" s="41"/>
      <c r="F225" s="60">
        <v>815256</v>
      </c>
      <c r="G225" s="16">
        <v>154898.64000000001</v>
      </c>
      <c r="H225" s="61">
        <v>970154.64</v>
      </c>
      <c r="I225" s="60">
        <v>896781.59663865552</v>
      </c>
      <c r="J225" s="16">
        <v>170388.50336134457</v>
      </c>
      <c r="K225" s="61">
        <v>1067170.1000000001</v>
      </c>
      <c r="L225" s="60">
        <f t="shared" si="27"/>
        <v>856019</v>
      </c>
      <c r="M225" s="16">
        <f t="shared" si="28"/>
        <v>162644</v>
      </c>
      <c r="N225" s="61">
        <f t="shared" si="29"/>
        <v>1018662</v>
      </c>
      <c r="O225" s="60"/>
      <c r="P225" s="16"/>
      <c r="Q225" s="61"/>
    </row>
    <row r="226" spans="2:17" x14ac:dyDescent="0.2">
      <c r="B226" s="36">
        <v>178</v>
      </c>
      <c r="C226" s="10" t="s">
        <v>70</v>
      </c>
      <c r="D226" s="9" t="s">
        <v>38</v>
      </c>
      <c r="E226" s="37">
        <v>1</v>
      </c>
      <c r="F226" s="60">
        <v>304200</v>
      </c>
      <c r="G226" s="16">
        <v>57798</v>
      </c>
      <c r="H226" s="61">
        <v>361998</v>
      </c>
      <c r="I226" s="60">
        <v>334620</v>
      </c>
      <c r="J226" s="16">
        <v>63577.799999999988</v>
      </c>
      <c r="K226" s="61">
        <v>398197.8</v>
      </c>
      <c r="L226" s="60">
        <f t="shared" si="27"/>
        <v>319410</v>
      </c>
      <c r="M226" s="16">
        <f t="shared" si="28"/>
        <v>60688</v>
      </c>
      <c r="N226" s="61">
        <f t="shared" si="29"/>
        <v>380098</v>
      </c>
      <c r="O226" s="60"/>
      <c r="P226" s="16"/>
      <c r="Q226" s="61"/>
    </row>
    <row r="227" spans="2:17" x14ac:dyDescent="0.2">
      <c r="B227" s="36">
        <v>179</v>
      </c>
      <c r="C227" s="10" t="s">
        <v>72</v>
      </c>
      <c r="D227" s="9" t="s">
        <v>38</v>
      </c>
      <c r="E227" s="37">
        <v>1</v>
      </c>
      <c r="F227" s="60">
        <v>340704</v>
      </c>
      <c r="G227" s="16">
        <v>64733.760000000002</v>
      </c>
      <c r="H227" s="61">
        <v>405437.76</v>
      </c>
      <c r="I227" s="60">
        <v>374774.40336134454</v>
      </c>
      <c r="J227" s="16">
        <v>71207.136638655444</v>
      </c>
      <c r="K227" s="61">
        <v>445981.54</v>
      </c>
      <c r="L227" s="60">
        <f t="shared" si="27"/>
        <v>357739</v>
      </c>
      <c r="M227" s="16">
        <f t="shared" si="28"/>
        <v>67970</v>
      </c>
      <c r="N227" s="61">
        <f t="shared" si="29"/>
        <v>425710</v>
      </c>
      <c r="O227" s="60"/>
      <c r="P227" s="16"/>
      <c r="Q227" s="61"/>
    </row>
    <row r="228" spans="2:17" x14ac:dyDescent="0.2">
      <c r="B228" s="36">
        <v>180</v>
      </c>
      <c r="C228" s="10" t="s">
        <v>145</v>
      </c>
      <c r="D228" s="9" t="s">
        <v>38</v>
      </c>
      <c r="E228" s="37">
        <v>1</v>
      </c>
      <c r="F228" s="60">
        <v>304200</v>
      </c>
      <c r="G228" s="16">
        <v>57798</v>
      </c>
      <c r="H228" s="61">
        <v>361998</v>
      </c>
      <c r="I228" s="60">
        <v>334620</v>
      </c>
      <c r="J228" s="16">
        <v>63577.799999999988</v>
      </c>
      <c r="K228" s="61">
        <v>398197.8</v>
      </c>
      <c r="L228" s="60">
        <f t="shared" si="27"/>
        <v>319410</v>
      </c>
      <c r="M228" s="16">
        <f t="shared" si="28"/>
        <v>60688</v>
      </c>
      <c r="N228" s="61">
        <f t="shared" si="29"/>
        <v>380098</v>
      </c>
      <c r="O228" s="60"/>
      <c r="P228" s="16"/>
      <c r="Q228" s="61"/>
    </row>
    <row r="229" spans="2:17" x14ac:dyDescent="0.2">
      <c r="B229" s="36">
        <v>181</v>
      </c>
      <c r="C229" s="10" t="s">
        <v>146</v>
      </c>
      <c r="D229" s="9" t="s">
        <v>38</v>
      </c>
      <c r="E229" s="37">
        <v>1</v>
      </c>
      <c r="F229" s="60">
        <v>182520</v>
      </c>
      <c r="G229" s="16">
        <v>34678.800000000003</v>
      </c>
      <c r="H229" s="61">
        <v>217198.8</v>
      </c>
      <c r="I229" s="60">
        <v>200772</v>
      </c>
      <c r="J229" s="16">
        <v>38146.679999999993</v>
      </c>
      <c r="K229" s="61">
        <v>238918.68</v>
      </c>
      <c r="L229" s="60">
        <f t="shared" si="27"/>
        <v>191646</v>
      </c>
      <c r="M229" s="16">
        <f t="shared" si="28"/>
        <v>36413</v>
      </c>
      <c r="N229" s="61">
        <f t="shared" si="29"/>
        <v>228059</v>
      </c>
      <c r="O229" s="60"/>
      <c r="P229" s="16"/>
      <c r="Q229" s="61"/>
    </row>
    <row r="230" spans="2:17" x14ac:dyDescent="0.2">
      <c r="B230" s="36">
        <v>182</v>
      </c>
      <c r="C230" s="10" t="s">
        <v>73</v>
      </c>
      <c r="D230" s="9" t="s">
        <v>38</v>
      </c>
      <c r="E230" s="37">
        <v>1</v>
      </c>
      <c r="F230" s="60">
        <v>182520</v>
      </c>
      <c r="G230" s="16">
        <v>34678.800000000003</v>
      </c>
      <c r="H230" s="61">
        <v>217198.8</v>
      </c>
      <c r="I230" s="60">
        <v>200772</v>
      </c>
      <c r="J230" s="16">
        <v>38146.679999999993</v>
      </c>
      <c r="K230" s="61">
        <v>238918.68</v>
      </c>
      <c r="L230" s="60">
        <f t="shared" si="27"/>
        <v>191646</v>
      </c>
      <c r="M230" s="16">
        <f t="shared" si="28"/>
        <v>36413</v>
      </c>
      <c r="N230" s="61">
        <f t="shared" si="29"/>
        <v>228059</v>
      </c>
      <c r="O230" s="60"/>
      <c r="P230" s="16"/>
      <c r="Q230" s="61"/>
    </row>
    <row r="231" spans="2:17" x14ac:dyDescent="0.2">
      <c r="B231" s="36">
        <v>183</v>
      </c>
      <c r="C231" s="10" t="s">
        <v>103</v>
      </c>
      <c r="D231" s="9" t="s">
        <v>38</v>
      </c>
      <c r="E231" s="37">
        <v>1</v>
      </c>
      <c r="F231" s="60">
        <v>182520</v>
      </c>
      <c r="G231" s="16">
        <v>34678.800000000003</v>
      </c>
      <c r="H231" s="61">
        <v>217198.8</v>
      </c>
      <c r="I231" s="60">
        <v>200772</v>
      </c>
      <c r="J231" s="16">
        <v>38146.679999999993</v>
      </c>
      <c r="K231" s="61">
        <v>238918.68</v>
      </c>
      <c r="L231" s="60">
        <f t="shared" si="27"/>
        <v>191646</v>
      </c>
      <c r="M231" s="16">
        <f t="shared" si="28"/>
        <v>36413</v>
      </c>
      <c r="N231" s="61">
        <f t="shared" si="29"/>
        <v>228059</v>
      </c>
      <c r="O231" s="60"/>
      <c r="P231" s="16"/>
      <c r="Q231" s="61"/>
    </row>
    <row r="232" spans="2:17" x14ac:dyDescent="0.2">
      <c r="B232" s="36">
        <v>184</v>
      </c>
      <c r="C232" s="10" t="s">
        <v>104</v>
      </c>
      <c r="D232" s="9" t="s">
        <v>38</v>
      </c>
      <c r="E232" s="37">
        <v>1</v>
      </c>
      <c r="F232" s="60">
        <v>279864</v>
      </c>
      <c r="G232" s="16">
        <v>53174.16</v>
      </c>
      <c r="H232" s="61">
        <v>333038.15999999997</v>
      </c>
      <c r="I232" s="60">
        <v>307850.40336134454</v>
      </c>
      <c r="J232" s="16">
        <v>58491.576638655446</v>
      </c>
      <c r="K232" s="61">
        <v>366341.98</v>
      </c>
      <c r="L232" s="60">
        <f t="shared" si="27"/>
        <v>293857</v>
      </c>
      <c r="M232" s="16">
        <f t="shared" si="28"/>
        <v>55833</v>
      </c>
      <c r="N232" s="61">
        <f t="shared" si="29"/>
        <v>349690</v>
      </c>
      <c r="O232" s="60"/>
      <c r="P232" s="16"/>
      <c r="Q232" s="61"/>
    </row>
    <row r="233" spans="2:17" x14ac:dyDescent="0.2">
      <c r="B233" s="36">
        <v>185</v>
      </c>
      <c r="C233" s="10" t="s">
        <v>119</v>
      </c>
      <c r="D233" s="9" t="s">
        <v>38</v>
      </c>
      <c r="E233" s="37">
        <v>1</v>
      </c>
      <c r="F233" s="60">
        <v>279864</v>
      </c>
      <c r="G233" s="16">
        <v>53174.16</v>
      </c>
      <c r="H233" s="61">
        <v>333038.15999999997</v>
      </c>
      <c r="I233" s="60">
        <v>307850.40336134454</v>
      </c>
      <c r="J233" s="16">
        <v>58491.576638655446</v>
      </c>
      <c r="K233" s="61">
        <v>366341.98</v>
      </c>
      <c r="L233" s="60">
        <f t="shared" si="27"/>
        <v>293857</v>
      </c>
      <c r="M233" s="16">
        <f t="shared" si="28"/>
        <v>55833</v>
      </c>
      <c r="N233" s="61">
        <f t="shared" si="29"/>
        <v>349690</v>
      </c>
      <c r="O233" s="60"/>
      <c r="P233" s="16"/>
      <c r="Q233" s="61"/>
    </row>
    <row r="234" spans="2:17" x14ac:dyDescent="0.2">
      <c r="B234" s="36">
        <v>186</v>
      </c>
      <c r="C234" s="10" t="s">
        <v>120</v>
      </c>
      <c r="D234" s="9" t="s">
        <v>38</v>
      </c>
      <c r="E234" s="37">
        <v>1</v>
      </c>
      <c r="F234" s="60">
        <v>328536</v>
      </c>
      <c r="G234" s="16">
        <v>62421.84</v>
      </c>
      <c r="H234" s="61">
        <v>390957.84</v>
      </c>
      <c r="I234" s="60">
        <v>361389.59663865546</v>
      </c>
      <c r="J234" s="16">
        <v>68664.023361344531</v>
      </c>
      <c r="K234" s="61">
        <v>430053.62</v>
      </c>
      <c r="L234" s="60">
        <f t="shared" si="27"/>
        <v>344963</v>
      </c>
      <c r="M234" s="16">
        <f t="shared" si="28"/>
        <v>65543</v>
      </c>
      <c r="N234" s="61">
        <f t="shared" si="29"/>
        <v>410506</v>
      </c>
      <c r="O234" s="60"/>
      <c r="P234" s="16"/>
      <c r="Q234" s="61"/>
    </row>
    <row r="235" spans="2:17" x14ac:dyDescent="0.2">
      <c r="B235" s="36">
        <v>187</v>
      </c>
      <c r="C235" s="10" t="s">
        <v>106</v>
      </c>
      <c r="D235" s="9" t="s">
        <v>38</v>
      </c>
      <c r="E235" s="37">
        <v>1</v>
      </c>
      <c r="F235" s="60">
        <v>140000</v>
      </c>
      <c r="G235" s="16">
        <v>26600</v>
      </c>
      <c r="H235" s="61">
        <v>166600</v>
      </c>
      <c r="I235" s="60">
        <v>154000</v>
      </c>
      <c r="J235" s="16">
        <v>29260</v>
      </c>
      <c r="K235" s="61">
        <v>183260</v>
      </c>
      <c r="L235" s="60">
        <f t="shared" si="27"/>
        <v>147000</v>
      </c>
      <c r="M235" s="16">
        <f t="shared" si="28"/>
        <v>27930</v>
      </c>
      <c r="N235" s="61">
        <f t="shared" si="29"/>
        <v>174930</v>
      </c>
      <c r="O235" s="60"/>
      <c r="P235" s="16"/>
      <c r="Q235" s="61"/>
    </row>
    <row r="236" spans="2:17" x14ac:dyDescent="0.2">
      <c r="B236" s="36">
        <v>188</v>
      </c>
      <c r="C236" s="10" t="s">
        <v>107</v>
      </c>
      <c r="D236" s="9" t="s">
        <v>38</v>
      </c>
      <c r="E236" s="37">
        <v>1</v>
      </c>
      <c r="F236" s="60">
        <v>140000</v>
      </c>
      <c r="G236" s="16">
        <v>26600</v>
      </c>
      <c r="H236" s="61">
        <v>166600</v>
      </c>
      <c r="I236" s="60">
        <v>154000</v>
      </c>
      <c r="J236" s="16">
        <v>29260</v>
      </c>
      <c r="K236" s="61">
        <v>183260</v>
      </c>
      <c r="L236" s="60">
        <f t="shared" si="27"/>
        <v>147000</v>
      </c>
      <c r="M236" s="16">
        <f t="shared" si="28"/>
        <v>27930</v>
      </c>
      <c r="N236" s="61">
        <f t="shared" si="29"/>
        <v>174930</v>
      </c>
      <c r="O236" s="60"/>
      <c r="P236" s="16"/>
      <c r="Q236" s="61"/>
    </row>
    <row r="237" spans="2:17" x14ac:dyDescent="0.2">
      <c r="B237" s="36">
        <v>189</v>
      </c>
      <c r="C237" s="10" t="s">
        <v>108</v>
      </c>
      <c r="D237" s="9" t="s">
        <v>38</v>
      </c>
      <c r="E237" s="37">
        <v>1</v>
      </c>
      <c r="F237" s="60">
        <v>140000</v>
      </c>
      <c r="G237" s="16">
        <v>26600</v>
      </c>
      <c r="H237" s="61">
        <v>166600</v>
      </c>
      <c r="I237" s="60">
        <v>154000</v>
      </c>
      <c r="J237" s="16">
        <v>29260</v>
      </c>
      <c r="K237" s="61">
        <v>183260</v>
      </c>
      <c r="L237" s="60">
        <f t="shared" si="27"/>
        <v>147000</v>
      </c>
      <c r="M237" s="16">
        <f t="shared" si="28"/>
        <v>27930</v>
      </c>
      <c r="N237" s="61">
        <f t="shared" si="29"/>
        <v>174930</v>
      </c>
      <c r="O237" s="60"/>
      <c r="P237" s="16"/>
      <c r="Q237" s="61"/>
    </row>
    <row r="238" spans="2:17" x14ac:dyDescent="0.2">
      <c r="B238" s="36">
        <v>190</v>
      </c>
      <c r="C238" s="10" t="s">
        <v>109</v>
      </c>
      <c r="D238" s="9" t="s">
        <v>38</v>
      </c>
      <c r="E238" s="37">
        <v>1</v>
      </c>
      <c r="F238" s="60">
        <v>80000</v>
      </c>
      <c r="G238" s="16">
        <v>15200</v>
      </c>
      <c r="H238" s="61">
        <v>95200</v>
      </c>
      <c r="I238" s="60">
        <v>88000</v>
      </c>
      <c r="J238" s="16">
        <v>16720</v>
      </c>
      <c r="K238" s="61">
        <v>104720</v>
      </c>
      <c r="L238" s="60">
        <f t="shared" si="27"/>
        <v>84000</v>
      </c>
      <c r="M238" s="16">
        <f t="shared" si="28"/>
        <v>15960</v>
      </c>
      <c r="N238" s="61">
        <f t="shared" si="29"/>
        <v>99960</v>
      </c>
      <c r="O238" s="60"/>
      <c r="P238" s="16"/>
      <c r="Q238" s="61"/>
    </row>
    <row r="239" spans="2:17" x14ac:dyDescent="0.2">
      <c r="B239" s="36">
        <v>191</v>
      </c>
      <c r="C239" s="10" t="s">
        <v>121</v>
      </c>
      <c r="D239" s="9" t="s">
        <v>38</v>
      </c>
      <c r="E239" s="37">
        <v>1</v>
      </c>
      <c r="F239" s="60">
        <v>80000</v>
      </c>
      <c r="G239" s="16">
        <v>15200</v>
      </c>
      <c r="H239" s="61">
        <v>95200</v>
      </c>
      <c r="I239" s="60">
        <v>88000</v>
      </c>
      <c r="J239" s="16">
        <v>16720</v>
      </c>
      <c r="K239" s="61">
        <v>104720</v>
      </c>
      <c r="L239" s="60">
        <f t="shared" si="27"/>
        <v>84000</v>
      </c>
      <c r="M239" s="16">
        <f t="shared" si="28"/>
        <v>15960</v>
      </c>
      <c r="N239" s="61">
        <f t="shared" si="29"/>
        <v>99960</v>
      </c>
      <c r="O239" s="60"/>
      <c r="P239" s="16"/>
      <c r="Q239" s="61"/>
    </row>
    <row r="240" spans="2:17" x14ac:dyDescent="0.2">
      <c r="B240" s="36">
        <v>192</v>
      </c>
      <c r="C240" s="10" t="s">
        <v>122</v>
      </c>
      <c r="D240" s="9" t="s">
        <v>38</v>
      </c>
      <c r="E240" s="37">
        <v>1</v>
      </c>
      <c r="F240" s="60">
        <v>80000</v>
      </c>
      <c r="G240" s="16">
        <v>15200</v>
      </c>
      <c r="H240" s="61">
        <v>95200</v>
      </c>
      <c r="I240" s="60">
        <v>88000</v>
      </c>
      <c r="J240" s="16">
        <v>16720</v>
      </c>
      <c r="K240" s="61">
        <v>104720</v>
      </c>
      <c r="L240" s="60">
        <f t="shared" si="27"/>
        <v>84000</v>
      </c>
      <c r="M240" s="16">
        <f t="shared" si="28"/>
        <v>15960</v>
      </c>
      <c r="N240" s="61">
        <f t="shared" si="29"/>
        <v>99960</v>
      </c>
      <c r="O240" s="60"/>
      <c r="P240" s="16"/>
      <c r="Q240" s="61"/>
    </row>
    <row r="241" spans="2:17" x14ac:dyDescent="0.2">
      <c r="B241" s="36">
        <v>193</v>
      </c>
      <c r="C241" s="10" t="s">
        <v>123</v>
      </c>
      <c r="D241" s="9" t="s">
        <v>38</v>
      </c>
      <c r="E241" s="37">
        <v>1</v>
      </c>
      <c r="F241" s="60">
        <v>80000</v>
      </c>
      <c r="G241" s="16">
        <v>15200</v>
      </c>
      <c r="H241" s="61">
        <v>95200</v>
      </c>
      <c r="I241" s="60">
        <v>88000</v>
      </c>
      <c r="J241" s="16">
        <v>16720</v>
      </c>
      <c r="K241" s="61">
        <v>104720</v>
      </c>
      <c r="L241" s="60">
        <f t="shared" si="27"/>
        <v>84000</v>
      </c>
      <c r="M241" s="16">
        <f t="shared" si="28"/>
        <v>15960</v>
      </c>
      <c r="N241" s="61">
        <f t="shared" si="29"/>
        <v>99960</v>
      </c>
      <c r="O241" s="60"/>
      <c r="P241" s="16"/>
      <c r="Q241" s="61"/>
    </row>
    <row r="242" spans="2:17" ht="33.75" x14ac:dyDescent="0.2">
      <c r="B242" s="36">
        <v>194</v>
      </c>
      <c r="C242" s="11" t="s">
        <v>113</v>
      </c>
      <c r="D242" s="9" t="s">
        <v>38</v>
      </c>
      <c r="E242" s="37">
        <v>1</v>
      </c>
      <c r="F242" s="60">
        <v>250000</v>
      </c>
      <c r="G242" s="16">
        <v>47500</v>
      </c>
      <c r="H242" s="61">
        <v>297500</v>
      </c>
      <c r="I242" s="60">
        <v>275000</v>
      </c>
      <c r="J242" s="16">
        <v>52250</v>
      </c>
      <c r="K242" s="61">
        <v>327250</v>
      </c>
      <c r="L242" s="60">
        <f t="shared" si="27"/>
        <v>262500</v>
      </c>
      <c r="M242" s="16">
        <f t="shared" si="28"/>
        <v>49875</v>
      </c>
      <c r="N242" s="61">
        <f t="shared" si="29"/>
        <v>312375</v>
      </c>
      <c r="O242" s="60"/>
      <c r="P242" s="16"/>
      <c r="Q242" s="61"/>
    </row>
    <row r="243" spans="2:17" ht="33.75" x14ac:dyDescent="0.2">
      <c r="B243" s="36">
        <v>195</v>
      </c>
      <c r="C243" s="10" t="s">
        <v>125</v>
      </c>
      <c r="D243" s="15" t="s">
        <v>38</v>
      </c>
      <c r="E243" s="40">
        <v>1</v>
      </c>
      <c r="F243" s="60">
        <v>280000</v>
      </c>
      <c r="G243" s="16">
        <v>53200</v>
      </c>
      <c r="H243" s="61">
        <v>333200</v>
      </c>
      <c r="I243" s="60">
        <v>308000</v>
      </c>
      <c r="J243" s="16">
        <v>58520</v>
      </c>
      <c r="K243" s="61">
        <v>366520</v>
      </c>
      <c r="L243" s="60">
        <f t="shared" si="27"/>
        <v>294000</v>
      </c>
      <c r="M243" s="16">
        <f t="shared" si="28"/>
        <v>55860</v>
      </c>
      <c r="N243" s="61">
        <f t="shared" si="29"/>
        <v>349860</v>
      </c>
      <c r="O243" s="60"/>
      <c r="P243" s="16"/>
      <c r="Q243" s="61"/>
    </row>
    <row r="244" spans="2:17" ht="22.5" x14ac:dyDescent="0.2">
      <c r="B244" s="36">
        <v>196</v>
      </c>
      <c r="C244" s="11" t="s">
        <v>147</v>
      </c>
      <c r="D244" s="9" t="s">
        <v>38</v>
      </c>
      <c r="E244" s="37">
        <v>1</v>
      </c>
      <c r="F244" s="60">
        <v>360000</v>
      </c>
      <c r="G244" s="16">
        <v>68400</v>
      </c>
      <c r="H244" s="61">
        <v>428400</v>
      </c>
      <c r="I244" s="60">
        <v>396000</v>
      </c>
      <c r="J244" s="16">
        <v>75240</v>
      </c>
      <c r="K244" s="61">
        <v>471240</v>
      </c>
      <c r="L244" s="60">
        <f t="shared" si="27"/>
        <v>378000</v>
      </c>
      <c r="M244" s="16">
        <f t="shared" si="28"/>
        <v>71820</v>
      </c>
      <c r="N244" s="61">
        <f t="shared" si="29"/>
        <v>449820</v>
      </c>
      <c r="O244" s="60"/>
      <c r="P244" s="16"/>
      <c r="Q244" s="61"/>
    </row>
    <row r="245" spans="2:17" ht="22.5" x14ac:dyDescent="0.2">
      <c r="B245" s="36">
        <v>197</v>
      </c>
      <c r="C245" s="11" t="s">
        <v>148</v>
      </c>
      <c r="D245" s="9" t="s">
        <v>38</v>
      </c>
      <c r="E245" s="37">
        <v>1</v>
      </c>
      <c r="F245" s="60">
        <v>390000</v>
      </c>
      <c r="G245" s="16">
        <v>74100</v>
      </c>
      <c r="H245" s="61">
        <v>464100</v>
      </c>
      <c r="I245" s="60">
        <v>429000</v>
      </c>
      <c r="J245" s="16">
        <v>81510</v>
      </c>
      <c r="K245" s="61">
        <v>510510</v>
      </c>
      <c r="L245" s="60">
        <f t="shared" si="27"/>
        <v>409500</v>
      </c>
      <c r="M245" s="16">
        <f t="shared" si="28"/>
        <v>77805</v>
      </c>
      <c r="N245" s="61">
        <f t="shared" si="29"/>
        <v>487305</v>
      </c>
      <c r="O245" s="60"/>
      <c r="P245" s="16"/>
      <c r="Q245" s="61"/>
    </row>
    <row r="246" spans="2:17" ht="22.5" x14ac:dyDescent="0.2">
      <c r="B246" s="36">
        <v>198</v>
      </c>
      <c r="C246" s="11" t="s">
        <v>149</v>
      </c>
      <c r="D246" s="9" t="s">
        <v>38</v>
      </c>
      <c r="E246" s="37">
        <v>1</v>
      </c>
      <c r="F246" s="60">
        <v>390000</v>
      </c>
      <c r="G246" s="16">
        <v>74100</v>
      </c>
      <c r="H246" s="61">
        <v>464100</v>
      </c>
      <c r="I246" s="60">
        <v>429000</v>
      </c>
      <c r="J246" s="16">
        <v>81510</v>
      </c>
      <c r="K246" s="61">
        <v>510510</v>
      </c>
      <c r="L246" s="60">
        <f t="shared" si="27"/>
        <v>409500</v>
      </c>
      <c r="M246" s="16">
        <f t="shared" si="28"/>
        <v>77805</v>
      </c>
      <c r="N246" s="61">
        <f t="shared" si="29"/>
        <v>487305</v>
      </c>
      <c r="O246" s="60"/>
      <c r="P246" s="16"/>
      <c r="Q246" s="61"/>
    </row>
    <row r="247" spans="2:17" ht="22.5" x14ac:dyDescent="0.2">
      <c r="B247" s="36">
        <v>199</v>
      </c>
      <c r="C247" s="11" t="s">
        <v>150</v>
      </c>
      <c r="D247" s="9" t="s">
        <v>38</v>
      </c>
      <c r="E247" s="37">
        <v>1</v>
      </c>
      <c r="F247" s="60">
        <v>420000</v>
      </c>
      <c r="G247" s="16">
        <v>79800</v>
      </c>
      <c r="H247" s="61">
        <v>499800</v>
      </c>
      <c r="I247" s="60">
        <v>462000</v>
      </c>
      <c r="J247" s="16">
        <v>87780</v>
      </c>
      <c r="K247" s="61">
        <v>549780</v>
      </c>
      <c r="L247" s="60">
        <f t="shared" si="27"/>
        <v>441000</v>
      </c>
      <c r="M247" s="16">
        <f t="shared" si="28"/>
        <v>83790</v>
      </c>
      <c r="N247" s="61">
        <f t="shared" si="29"/>
        <v>524790</v>
      </c>
      <c r="O247" s="60"/>
      <c r="P247" s="16"/>
      <c r="Q247" s="61"/>
    </row>
    <row r="248" spans="2:17" ht="23.25" thickBot="1" x14ac:dyDescent="0.25">
      <c r="B248" s="42">
        <v>200</v>
      </c>
      <c r="C248" s="30" t="s">
        <v>151</v>
      </c>
      <c r="D248" s="31" t="s">
        <v>38</v>
      </c>
      <c r="E248" s="43">
        <v>1</v>
      </c>
      <c r="F248" s="64">
        <v>480000</v>
      </c>
      <c r="G248" s="18">
        <v>91200</v>
      </c>
      <c r="H248" s="65">
        <v>571200</v>
      </c>
      <c r="I248" s="64">
        <v>0</v>
      </c>
      <c r="J248" s="18">
        <v>0</v>
      </c>
      <c r="K248" s="65">
        <v>0</v>
      </c>
      <c r="L248" s="64">
        <f t="shared" si="27"/>
        <v>240000</v>
      </c>
      <c r="M248" s="18">
        <f t="shared" si="28"/>
        <v>45600</v>
      </c>
      <c r="N248" s="65">
        <f t="shared" si="29"/>
        <v>285600</v>
      </c>
      <c r="O248" s="64"/>
      <c r="P248" s="18"/>
      <c r="Q248" s="65"/>
    </row>
    <row r="249" spans="2:17" ht="11.25" customHeight="1" x14ac:dyDescent="0.2">
      <c r="B249" s="220" t="s">
        <v>152</v>
      </c>
      <c r="C249" s="221"/>
      <c r="D249" s="221"/>
      <c r="E249" s="222"/>
      <c r="F249" s="214" t="s">
        <v>4</v>
      </c>
      <c r="G249" s="216" t="s">
        <v>5</v>
      </c>
      <c r="H249" s="218" t="s">
        <v>6</v>
      </c>
      <c r="I249" s="168" t="s">
        <v>4</v>
      </c>
      <c r="J249" s="170" t="s">
        <v>5</v>
      </c>
      <c r="K249" s="172" t="s">
        <v>6</v>
      </c>
      <c r="L249" s="180" t="s">
        <v>4</v>
      </c>
      <c r="M249" s="150" t="s">
        <v>5</v>
      </c>
      <c r="N249" s="152" t="s">
        <v>6</v>
      </c>
      <c r="O249" s="144" t="s">
        <v>4</v>
      </c>
      <c r="P249" s="146" t="s">
        <v>5</v>
      </c>
      <c r="Q249" s="148" t="s">
        <v>6</v>
      </c>
    </row>
    <row r="250" spans="2:17" ht="34.5" thickBot="1" x14ac:dyDescent="0.25">
      <c r="B250" s="93" t="s">
        <v>153</v>
      </c>
      <c r="C250" s="94" t="s">
        <v>161</v>
      </c>
      <c r="D250" s="95" t="s">
        <v>38</v>
      </c>
      <c r="E250" s="96" t="s">
        <v>38</v>
      </c>
      <c r="F250" s="215"/>
      <c r="G250" s="217"/>
      <c r="H250" s="219"/>
      <c r="I250" s="169"/>
      <c r="J250" s="171"/>
      <c r="K250" s="173"/>
      <c r="L250" s="181"/>
      <c r="M250" s="151"/>
      <c r="N250" s="153"/>
      <c r="O250" s="145"/>
      <c r="P250" s="147"/>
      <c r="Q250" s="149"/>
    </row>
    <row r="251" spans="2:17" ht="22.5" x14ac:dyDescent="0.2">
      <c r="B251" s="34">
        <v>1</v>
      </c>
      <c r="C251" s="27" t="s">
        <v>162</v>
      </c>
      <c r="D251" s="28" t="s">
        <v>8</v>
      </c>
      <c r="E251" s="35">
        <v>1</v>
      </c>
      <c r="F251" s="69">
        <v>775496.52</v>
      </c>
      <c r="G251" s="29">
        <v>147344.34</v>
      </c>
      <c r="H251" s="70">
        <v>922840.86</v>
      </c>
      <c r="I251" s="69">
        <v>853046.17647058819</v>
      </c>
      <c r="J251" s="29">
        <v>162078.77352941176</v>
      </c>
      <c r="K251" s="70">
        <v>1015124.95</v>
      </c>
      <c r="L251" s="69">
        <f t="shared" ref="L251:L277" si="30">ROUND(AVERAGE(F251,I251),0)</f>
        <v>814271</v>
      </c>
      <c r="M251" s="29">
        <f t="shared" ref="M251:M277" si="31">ROUND(AVERAGE(G251,J251),0)</f>
        <v>154712</v>
      </c>
      <c r="N251" s="70">
        <f t="shared" ref="N251:N277" si="32">ROUND(AVERAGE(H251,K251),0)</f>
        <v>968983</v>
      </c>
      <c r="O251" s="69"/>
      <c r="P251" s="29"/>
      <c r="Q251" s="70"/>
    </row>
    <row r="252" spans="2:17" ht="67.5" x14ac:dyDescent="0.2">
      <c r="B252" s="39">
        <v>2</v>
      </c>
      <c r="C252" s="11" t="s">
        <v>163</v>
      </c>
      <c r="D252" s="15" t="s">
        <v>8</v>
      </c>
      <c r="E252" s="40">
        <v>1</v>
      </c>
      <c r="F252" s="62">
        <v>262668.18</v>
      </c>
      <c r="G252" s="17">
        <v>49906.95</v>
      </c>
      <c r="H252" s="63">
        <v>312575.13</v>
      </c>
      <c r="I252" s="62">
        <v>288934.99159663869</v>
      </c>
      <c r="J252" s="17">
        <v>54897.648403361323</v>
      </c>
      <c r="K252" s="63">
        <v>343832.64</v>
      </c>
      <c r="L252" s="62">
        <f t="shared" si="30"/>
        <v>275802</v>
      </c>
      <c r="M252" s="17">
        <f t="shared" si="31"/>
        <v>52402</v>
      </c>
      <c r="N252" s="63">
        <f t="shared" si="32"/>
        <v>328204</v>
      </c>
      <c r="O252" s="62"/>
      <c r="P252" s="17"/>
      <c r="Q252" s="63"/>
    </row>
    <row r="253" spans="2:17" x14ac:dyDescent="0.2">
      <c r="B253" s="36">
        <v>3</v>
      </c>
      <c r="C253" s="10" t="s">
        <v>164</v>
      </c>
      <c r="D253" s="9" t="s">
        <v>8</v>
      </c>
      <c r="E253" s="37">
        <v>1</v>
      </c>
      <c r="F253" s="60">
        <v>350224.24</v>
      </c>
      <c r="G253" s="16">
        <v>66542.600000000006</v>
      </c>
      <c r="H253" s="61">
        <v>416766.84</v>
      </c>
      <c r="I253" s="60">
        <v>385246.65546218492</v>
      </c>
      <c r="J253" s="16">
        <v>73196.864537815098</v>
      </c>
      <c r="K253" s="61">
        <v>458443.52000000002</v>
      </c>
      <c r="L253" s="60">
        <f t="shared" si="30"/>
        <v>367735</v>
      </c>
      <c r="M253" s="16">
        <f t="shared" si="31"/>
        <v>69870</v>
      </c>
      <c r="N253" s="61">
        <f t="shared" si="32"/>
        <v>437605</v>
      </c>
      <c r="O253" s="60"/>
      <c r="P253" s="16"/>
      <c r="Q253" s="61"/>
    </row>
    <row r="254" spans="2:17" x14ac:dyDescent="0.2">
      <c r="B254" s="36">
        <v>4</v>
      </c>
      <c r="C254" s="10" t="s">
        <v>165</v>
      </c>
      <c r="D254" s="9" t="s">
        <v>8</v>
      </c>
      <c r="E254" s="37">
        <v>1</v>
      </c>
      <c r="F254" s="60">
        <v>400256.27</v>
      </c>
      <c r="G254" s="16">
        <v>76048.69</v>
      </c>
      <c r="H254" s="61">
        <v>476304.96</v>
      </c>
      <c r="I254" s="60">
        <v>440281.89915966388</v>
      </c>
      <c r="J254" s="16">
        <v>83653.56084033614</v>
      </c>
      <c r="K254" s="61">
        <v>523935.46</v>
      </c>
      <c r="L254" s="60">
        <f t="shared" si="30"/>
        <v>420269</v>
      </c>
      <c r="M254" s="16">
        <f t="shared" si="31"/>
        <v>79851</v>
      </c>
      <c r="N254" s="61">
        <f t="shared" si="32"/>
        <v>500120</v>
      </c>
      <c r="O254" s="60"/>
      <c r="P254" s="16"/>
      <c r="Q254" s="61"/>
    </row>
    <row r="255" spans="2:17" ht="33.75" x14ac:dyDescent="0.2">
      <c r="B255" s="39">
        <v>5</v>
      </c>
      <c r="C255" s="21" t="s">
        <v>166</v>
      </c>
      <c r="D255" s="15" t="s">
        <v>8</v>
      </c>
      <c r="E255" s="40">
        <v>1</v>
      </c>
      <c r="F255" s="60">
        <v>337716.23</v>
      </c>
      <c r="G255" s="16">
        <v>64166.080000000002</v>
      </c>
      <c r="H255" s="61">
        <v>401882.31</v>
      </c>
      <c r="I255" s="60">
        <v>371487.84873949579</v>
      </c>
      <c r="J255" s="16">
        <v>70582.691260504187</v>
      </c>
      <c r="K255" s="61">
        <v>442070.54</v>
      </c>
      <c r="L255" s="60">
        <f t="shared" si="30"/>
        <v>354602</v>
      </c>
      <c r="M255" s="16">
        <f t="shared" si="31"/>
        <v>67374</v>
      </c>
      <c r="N255" s="61">
        <f t="shared" si="32"/>
        <v>421976</v>
      </c>
      <c r="O255" s="60"/>
      <c r="P255" s="16"/>
      <c r="Q255" s="61"/>
    </row>
    <row r="256" spans="2:17" ht="22.5" x14ac:dyDescent="0.2">
      <c r="B256" s="36">
        <v>6</v>
      </c>
      <c r="C256" s="10" t="s">
        <v>167</v>
      </c>
      <c r="D256" s="9" t="s">
        <v>8</v>
      </c>
      <c r="E256" s="37">
        <v>1</v>
      </c>
      <c r="F256" s="60">
        <v>362732.24</v>
      </c>
      <c r="G256" s="16">
        <v>68919.13</v>
      </c>
      <c r="H256" s="61">
        <v>431651.37</v>
      </c>
      <c r="I256" s="60">
        <v>399005.4705882353</v>
      </c>
      <c r="J256" s="16">
        <v>75811.039411764708</v>
      </c>
      <c r="K256" s="61">
        <v>474816.51</v>
      </c>
      <c r="L256" s="60">
        <f t="shared" si="30"/>
        <v>380869</v>
      </c>
      <c r="M256" s="16">
        <f t="shared" si="31"/>
        <v>72365</v>
      </c>
      <c r="N256" s="61">
        <f t="shared" si="32"/>
        <v>453234</v>
      </c>
      <c r="O256" s="60"/>
      <c r="P256" s="16"/>
      <c r="Q256" s="61"/>
    </row>
    <row r="257" spans="2:17" x14ac:dyDescent="0.2">
      <c r="B257" s="36">
        <v>7</v>
      </c>
      <c r="C257" s="10" t="s">
        <v>168</v>
      </c>
      <c r="D257" s="9" t="s">
        <v>8</v>
      </c>
      <c r="E257" s="37">
        <v>1</v>
      </c>
      <c r="F257" s="60">
        <v>177613.72</v>
      </c>
      <c r="G257" s="16">
        <v>33746.61</v>
      </c>
      <c r="H257" s="61">
        <v>211360.33</v>
      </c>
      <c r="I257" s="60">
        <v>195375.09243697478</v>
      </c>
      <c r="J257" s="16">
        <v>37121.267563025205</v>
      </c>
      <c r="K257" s="61">
        <v>232496.36</v>
      </c>
      <c r="L257" s="60">
        <f t="shared" si="30"/>
        <v>186494</v>
      </c>
      <c r="M257" s="16">
        <f t="shared" si="31"/>
        <v>35434</v>
      </c>
      <c r="N257" s="61">
        <f t="shared" si="32"/>
        <v>221928</v>
      </c>
      <c r="O257" s="60"/>
      <c r="P257" s="16"/>
      <c r="Q257" s="61"/>
    </row>
    <row r="258" spans="2:17" x14ac:dyDescent="0.2">
      <c r="B258" s="36">
        <v>8</v>
      </c>
      <c r="C258" s="10" t="s">
        <v>169</v>
      </c>
      <c r="D258" s="9" t="s">
        <v>8</v>
      </c>
      <c r="E258" s="37">
        <v>1</v>
      </c>
      <c r="F258" s="60">
        <v>187620.13</v>
      </c>
      <c r="G258" s="16">
        <v>35647.82</v>
      </c>
      <c r="H258" s="61">
        <v>223267.95</v>
      </c>
      <c r="I258" s="60">
        <v>206382.14285714287</v>
      </c>
      <c r="J258" s="16">
        <v>39212.60714285713</v>
      </c>
      <c r="K258" s="61">
        <v>245594.75</v>
      </c>
      <c r="L258" s="60">
        <f t="shared" si="30"/>
        <v>197001</v>
      </c>
      <c r="M258" s="16">
        <f t="shared" si="31"/>
        <v>37430</v>
      </c>
      <c r="N258" s="61">
        <f t="shared" si="32"/>
        <v>234431</v>
      </c>
      <c r="O258" s="60"/>
      <c r="P258" s="16"/>
      <c r="Q258" s="61"/>
    </row>
    <row r="259" spans="2:17" x14ac:dyDescent="0.2">
      <c r="B259" s="36">
        <v>9</v>
      </c>
      <c r="C259" s="10" t="s">
        <v>170</v>
      </c>
      <c r="D259" s="9" t="s">
        <v>8</v>
      </c>
      <c r="E259" s="37">
        <v>1</v>
      </c>
      <c r="F259" s="60">
        <v>193874.13</v>
      </c>
      <c r="G259" s="16">
        <v>36836.080000000002</v>
      </c>
      <c r="H259" s="61">
        <v>230710.22</v>
      </c>
      <c r="I259" s="60">
        <v>213261.5462184874</v>
      </c>
      <c r="J259" s="16">
        <v>40519.693781512586</v>
      </c>
      <c r="K259" s="61">
        <v>253781.24</v>
      </c>
      <c r="L259" s="60">
        <f t="shared" si="30"/>
        <v>203568</v>
      </c>
      <c r="M259" s="16">
        <f t="shared" si="31"/>
        <v>38678</v>
      </c>
      <c r="N259" s="61">
        <f t="shared" si="32"/>
        <v>242246</v>
      </c>
      <c r="O259" s="60"/>
      <c r="P259" s="16"/>
      <c r="Q259" s="61"/>
    </row>
    <row r="260" spans="2:17" x14ac:dyDescent="0.2">
      <c r="B260" s="36">
        <v>10</v>
      </c>
      <c r="C260" s="10" t="s">
        <v>171</v>
      </c>
      <c r="D260" s="9" t="s">
        <v>8</v>
      </c>
      <c r="E260" s="37">
        <v>1</v>
      </c>
      <c r="F260" s="60">
        <v>562860.38</v>
      </c>
      <c r="G260" s="16">
        <v>106943.47</v>
      </c>
      <c r="H260" s="61">
        <v>669803.85</v>
      </c>
      <c r="I260" s="60">
        <v>619146.42016806721</v>
      </c>
      <c r="J260" s="16">
        <v>117637.81983193278</v>
      </c>
      <c r="K260" s="61">
        <v>736784.24</v>
      </c>
      <c r="L260" s="60">
        <f t="shared" si="30"/>
        <v>591003</v>
      </c>
      <c r="M260" s="16">
        <f t="shared" si="31"/>
        <v>112291</v>
      </c>
      <c r="N260" s="61">
        <f t="shared" si="32"/>
        <v>703294</v>
      </c>
      <c r="O260" s="60"/>
      <c r="P260" s="16"/>
      <c r="Q260" s="61"/>
    </row>
    <row r="261" spans="2:17" x14ac:dyDescent="0.2">
      <c r="B261" s="36">
        <v>11</v>
      </c>
      <c r="C261" s="10" t="s">
        <v>172</v>
      </c>
      <c r="D261" s="9" t="s">
        <v>8</v>
      </c>
      <c r="E261" s="37">
        <v>1</v>
      </c>
      <c r="F261" s="60">
        <v>187620.13</v>
      </c>
      <c r="G261" s="16">
        <v>35647.82</v>
      </c>
      <c r="H261" s="61">
        <v>223267.95</v>
      </c>
      <c r="I261" s="60">
        <v>206382.14285714287</v>
      </c>
      <c r="J261" s="16">
        <v>39212.60714285713</v>
      </c>
      <c r="K261" s="61">
        <v>245594.75</v>
      </c>
      <c r="L261" s="60">
        <f t="shared" si="30"/>
        <v>197001</v>
      </c>
      <c r="M261" s="16">
        <f t="shared" si="31"/>
        <v>37430</v>
      </c>
      <c r="N261" s="61">
        <f t="shared" si="32"/>
        <v>234431</v>
      </c>
      <c r="O261" s="60"/>
      <c r="P261" s="16"/>
      <c r="Q261" s="61"/>
    </row>
    <row r="262" spans="2:17" x14ac:dyDescent="0.2">
      <c r="B262" s="36">
        <v>12</v>
      </c>
      <c r="C262" s="10" t="s">
        <v>173</v>
      </c>
      <c r="D262" s="9" t="s">
        <v>8</v>
      </c>
      <c r="E262" s="37">
        <v>1</v>
      </c>
      <c r="F262" s="60">
        <v>87556.06</v>
      </c>
      <c r="G262" s="16">
        <v>16635.650000000001</v>
      </c>
      <c r="H262" s="61">
        <v>104191.71</v>
      </c>
      <c r="I262" s="60">
        <v>96311.66386554623</v>
      </c>
      <c r="J262" s="16">
        <v>18299.216134453774</v>
      </c>
      <c r="K262" s="61">
        <v>114610.88</v>
      </c>
      <c r="L262" s="60">
        <f t="shared" si="30"/>
        <v>91934</v>
      </c>
      <c r="M262" s="16">
        <f t="shared" si="31"/>
        <v>17467</v>
      </c>
      <c r="N262" s="61">
        <f t="shared" si="32"/>
        <v>109401</v>
      </c>
      <c r="O262" s="60"/>
      <c r="P262" s="16"/>
      <c r="Q262" s="61"/>
    </row>
    <row r="263" spans="2:17" ht="33.75" x14ac:dyDescent="0.2">
      <c r="B263" s="36">
        <v>13</v>
      </c>
      <c r="C263" s="11" t="s">
        <v>174</v>
      </c>
      <c r="D263" s="9" t="s">
        <v>8</v>
      </c>
      <c r="E263" s="37">
        <v>1</v>
      </c>
      <c r="F263" s="60">
        <v>813020.55</v>
      </c>
      <c r="G263" s="16">
        <v>154473.9</v>
      </c>
      <c r="H263" s="61">
        <v>967494.45</v>
      </c>
      <c r="I263" s="60">
        <v>894322.60504201672</v>
      </c>
      <c r="J263" s="16">
        <v>169921.29495798319</v>
      </c>
      <c r="K263" s="61">
        <v>1064243.8999999999</v>
      </c>
      <c r="L263" s="60">
        <f t="shared" si="30"/>
        <v>853672</v>
      </c>
      <c r="M263" s="16">
        <f t="shared" si="31"/>
        <v>162198</v>
      </c>
      <c r="N263" s="61">
        <f t="shared" si="32"/>
        <v>1015869</v>
      </c>
      <c r="O263" s="60"/>
      <c r="P263" s="16"/>
      <c r="Q263" s="61"/>
    </row>
    <row r="264" spans="2:17" x14ac:dyDescent="0.2">
      <c r="B264" s="36">
        <v>14</v>
      </c>
      <c r="C264" s="10" t="s">
        <v>175</v>
      </c>
      <c r="D264" s="9" t="s">
        <v>8</v>
      </c>
      <c r="E264" s="37">
        <v>1</v>
      </c>
      <c r="F264" s="60">
        <v>587876.39</v>
      </c>
      <c r="G264" s="16">
        <v>111696.52</v>
      </c>
      <c r="H264" s="61">
        <v>699572.91</v>
      </c>
      <c r="I264" s="60">
        <v>646664.03361344535</v>
      </c>
      <c r="J264" s="16">
        <v>122866.1663865546</v>
      </c>
      <c r="K264" s="61">
        <v>769530.2</v>
      </c>
      <c r="L264" s="60">
        <f t="shared" si="30"/>
        <v>617270</v>
      </c>
      <c r="M264" s="16">
        <f t="shared" si="31"/>
        <v>117281</v>
      </c>
      <c r="N264" s="61">
        <f t="shared" si="32"/>
        <v>734552</v>
      </c>
      <c r="O264" s="60"/>
      <c r="P264" s="16"/>
      <c r="Q264" s="61"/>
    </row>
    <row r="265" spans="2:17" x14ac:dyDescent="0.2">
      <c r="B265" s="36">
        <v>15</v>
      </c>
      <c r="C265" s="10" t="s">
        <v>176</v>
      </c>
      <c r="D265" s="9" t="s">
        <v>8</v>
      </c>
      <c r="E265" s="37">
        <v>1</v>
      </c>
      <c r="F265" s="60">
        <v>650416.43999999994</v>
      </c>
      <c r="G265" s="16">
        <v>123579.12</v>
      </c>
      <c r="H265" s="61">
        <v>773995.56</v>
      </c>
      <c r="I265" s="60">
        <v>715458.08403361344</v>
      </c>
      <c r="J265" s="16">
        <v>135937.03596638655</v>
      </c>
      <c r="K265" s="61">
        <v>851395.12</v>
      </c>
      <c r="L265" s="60">
        <f t="shared" si="30"/>
        <v>682937</v>
      </c>
      <c r="M265" s="16">
        <f t="shared" si="31"/>
        <v>129758</v>
      </c>
      <c r="N265" s="61">
        <f t="shared" si="32"/>
        <v>812695</v>
      </c>
      <c r="O265" s="60"/>
      <c r="P265" s="16"/>
      <c r="Q265" s="61"/>
    </row>
    <row r="266" spans="2:17" x14ac:dyDescent="0.2">
      <c r="B266" s="36">
        <v>16</v>
      </c>
      <c r="C266" s="10" t="s">
        <v>177</v>
      </c>
      <c r="D266" s="9" t="s">
        <v>8</v>
      </c>
      <c r="E266" s="37">
        <v>1</v>
      </c>
      <c r="F266" s="60">
        <v>450288.3</v>
      </c>
      <c r="G266" s="16">
        <v>85554.78</v>
      </c>
      <c r="H266" s="61">
        <v>535843.07999999996</v>
      </c>
      <c r="I266" s="60">
        <v>495317.13445378153</v>
      </c>
      <c r="J266" s="16">
        <v>94110.255546218483</v>
      </c>
      <c r="K266" s="61">
        <v>589427.39</v>
      </c>
      <c r="L266" s="60">
        <f t="shared" si="30"/>
        <v>472803</v>
      </c>
      <c r="M266" s="16">
        <f t="shared" si="31"/>
        <v>89833</v>
      </c>
      <c r="N266" s="61">
        <f t="shared" si="32"/>
        <v>562635</v>
      </c>
      <c r="O266" s="60"/>
      <c r="P266" s="16"/>
      <c r="Q266" s="61"/>
    </row>
    <row r="267" spans="2:17" x14ac:dyDescent="0.2">
      <c r="B267" s="36">
        <v>17</v>
      </c>
      <c r="C267" s="10" t="s">
        <v>178</v>
      </c>
      <c r="D267" s="9" t="s">
        <v>8</v>
      </c>
      <c r="E267" s="37">
        <v>1</v>
      </c>
      <c r="F267" s="60">
        <v>225144.15</v>
      </c>
      <c r="G267" s="16">
        <v>42777.39</v>
      </c>
      <c r="H267" s="61">
        <v>267921.53999999998</v>
      </c>
      <c r="I267" s="60">
        <v>247658.56302521011</v>
      </c>
      <c r="J267" s="16">
        <v>47055.126974789891</v>
      </c>
      <c r="K267" s="61">
        <v>294713.69</v>
      </c>
      <c r="L267" s="60">
        <f t="shared" si="30"/>
        <v>236401</v>
      </c>
      <c r="M267" s="16">
        <f t="shared" si="31"/>
        <v>44916</v>
      </c>
      <c r="N267" s="61">
        <f t="shared" si="32"/>
        <v>281318</v>
      </c>
      <c r="O267" s="60"/>
      <c r="P267" s="16"/>
      <c r="Q267" s="61"/>
    </row>
    <row r="268" spans="2:17" x14ac:dyDescent="0.2">
      <c r="B268" s="36">
        <v>18</v>
      </c>
      <c r="C268" s="10" t="s">
        <v>179</v>
      </c>
      <c r="D268" s="9" t="s">
        <v>8</v>
      </c>
      <c r="E268" s="37">
        <v>1</v>
      </c>
      <c r="F268" s="60">
        <v>400256.27</v>
      </c>
      <c r="G268" s="16">
        <v>76048.69</v>
      </c>
      <c r="H268" s="61">
        <v>476304.96</v>
      </c>
      <c r="I268" s="60">
        <v>440281.89915966388</v>
      </c>
      <c r="J268" s="16">
        <v>83653.56084033614</v>
      </c>
      <c r="K268" s="61">
        <v>523935.46</v>
      </c>
      <c r="L268" s="60">
        <f t="shared" si="30"/>
        <v>420269</v>
      </c>
      <c r="M268" s="16">
        <f t="shared" si="31"/>
        <v>79851</v>
      </c>
      <c r="N268" s="61">
        <f t="shared" si="32"/>
        <v>500120</v>
      </c>
      <c r="O268" s="60"/>
      <c r="P268" s="16"/>
      <c r="Q268" s="61"/>
    </row>
    <row r="269" spans="2:17" ht="22.5" x14ac:dyDescent="0.2">
      <c r="B269" s="36">
        <v>19</v>
      </c>
      <c r="C269" s="10" t="s">
        <v>180</v>
      </c>
      <c r="D269" s="9" t="s">
        <v>8</v>
      </c>
      <c r="E269" s="37">
        <v>1</v>
      </c>
      <c r="F269" s="60">
        <v>490313.93</v>
      </c>
      <c r="G269" s="16">
        <v>93159.65</v>
      </c>
      <c r="H269" s="61">
        <v>583473.57999999996</v>
      </c>
      <c r="I269" s="60">
        <v>539345.31932773115</v>
      </c>
      <c r="J269" s="16">
        <v>102475.6106722689</v>
      </c>
      <c r="K269" s="61">
        <v>641820.93000000005</v>
      </c>
      <c r="L269" s="60">
        <f t="shared" si="30"/>
        <v>514830</v>
      </c>
      <c r="M269" s="16">
        <f t="shared" si="31"/>
        <v>97818</v>
      </c>
      <c r="N269" s="61">
        <f t="shared" si="32"/>
        <v>612647</v>
      </c>
      <c r="O269" s="60"/>
      <c r="P269" s="16"/>
      <c r="Q269" s="61"/>
    </row>
    <row r="270" spans="2:17" x14ac:dyDescent="0.2">
      <c r="B270" s="36">
        <v>20</v>
      </c>
      <c r="C270" s="10" t="s">
        <v>181</v>
      </c>
      <c r="D270" s="9" t="s">
        <v>8</v>
      </c>
      <c r="E270" s="37">
        <v>1</v>
      </c>
      <c r="F270" s="60">
        <v>487812.33</v>
      </c>
      <c r="G270" s="16">
        <v>92684.34</v>
      </c>
      <c r="H270" s="61">
        <v>580496.67000000004</v>
      </c>
      <c r="I270" s="60">
        <v>536593.56302521005</v>
      </c>
      <c r="J270" s="16">
        <v>101952.77697478991</v>
      </c>
      <c r="K270" s="61">
        <v>638546.34</v>
      </c>
      <c r="L270" s="60">
        <f t="shared" si="30"/>
        <v>512203</v>
      </c>
      <c r="M270" s="16">
        <f t="shared" si="31"/>
        <v>97319</v>
      </c>
      <c r="N270" s="61">
        <f t="shared" si="32"/>
        <v>609522</v>
      </c>
      <c r="O270" s="60"/>
      <c r="P270" s="16"/>
      <c r="Q270" s="61"/>
    </row>
    <row r="271" spans="2:17" x14ac:dyDescent="0.2">
      <c r="B271" s="36">
        <v>21</v>
      </c>
      <c r="C271" s="10" t="s">
        <v>182</v>
      </c>
      <c r="D271" s="9" t="s">
        <v>8</v>
      </c>
      <c r="E271" s="37">
        <v>1</v>
      </c>
      <c r="F271" s="60">
        <v>190121.73</v>
      </c>
      <c r="G271" s="16">
        <v>36123.129999999997</v>
      </c>
      <c r="H271" s="61">
        <v>226244.86</v>
      </c>
      <c r="I271" s="60">
        <v>209133.89915966388</v>
      </c>
      <c r="J271" s="16">
        <v>39735.440840336116</v>
      </c>
      <c r="K271" s="61">
        <v>248869.34</v>
      </c>
      <c r="L271" s="60">
        <f t="shared" si="30"/>
        <v>199628</v>
      </c>
      <c r="M271" s="16">
        <f t="shared" si="31"/>
        <v>37929</v>
      </c>
      <c r="N271" s="61">
        <f t="shared" si="32"/>
        <v>237557</v>
      </c>
      <c r="O271" s="60"/>
      <c r="P271" s="16"/>
      <c r="Q271" s="61"/>
    </row>
    <row r="272" spans="2:17" ht="22.5" x14ac:dyDescent="0.2">
      <c r="B272" s="36">
        <v>22</v>
      </c>
      <c r="C272" s="11" t="s">
        <v>183</v>
      </c>
      <c r="D272" s="9" t="s">
        <v>8</v>
      </c>
      <c r="E272" s="37">
        <v>1</v>
      </c>
      <c r="F272" s="60">
        <v>56286.04</v>
      </c>
      <c r="G272" s="16">
        <v>10694.35</v>
      </c>
      <c r="H272" s="61">
        <v>66980.39</v>
      </c>
      <c r="I272" s="60">
        <v>61914.638655462186</v>
      </c>
      <c r="J272" s="16">
        <v>11763.781344537812</v>
      </c>
      <c r="K272" s="61">
        <v>73678.42</v>
      </c>
      <c r="L272" s="60">
        <f t="shared" si="30"/>
        <v>59100</v>
      </c>
      <c r="M272" s="16">
        <f t="shared" si="31"/>
        <v>11229</v>
      </c>
      <c r="N272" s="61">
        <f t="shared" si="32"/>
        <v>70329</v>
      </c>
      <c r="O272" s="60"/>
      <c r="P272" s="16"/>
      <c r="Q272" s="61"/>
    </row>
    <row r="273" spans="2:17" x14ac:dyDescent="0.2">
      <c r="B273" s="36">
        <v>23</v>
      </c>
      <c r="C273" s="10" t="s">
        <v>184</v>
      </c>
      <c r="D273" s="9" t="s">
        <v>8</v>
      </c>
      <c r="E273" s="37">
        <v>1</v>
      </c>
      <c r="F273" s="60">
        <v>43778.03</v>
      </c>
      <c r="G273" s="16">
        <v>8317.83</v>
      </c>
      <c r="H273" s="61">
        <v>52095.86</v>
      </c>
      <c r="I273" s="60">
        <v>48155.831932773115</v>
      </c>
      <c r="J273" s="16">
        <v>9149.6080672268872</v>
      </c>
      <c r="K273" s="61">
        <v>57305.440000000002</v>
      </c>
      <c r="L273" s="60">
        <f t="shared" si="30"/>
        <v>45967</v>
      </c>
      <c r="M273" s="16">
        <f t="shared" si="31"/>
        <v>8734</v>
      </c>
      <c r="N273" s="61">
        <f t="shared" si="32"/>
        <v>54701</v>
      </c>
      <c r="O273" s="60"/>
      <c r="P273" s="16"/>
      <c r="Q273" s="61"/>
    </row>
    <row r="274" spans="2:17" ht="45" x14ac:dyDescent="0.2">
      <c r="B274" s="39">
        <v>24</v>
      </c>
      <c r="C274" s="11" t="s">
        <v>185</v>
      </c>
      <c r="D274" s="15" t="s">
        <v>8</v>
      </c>
      <c r="E274" s="40">
        <v>1</v>
      </c>
      <c r="F274" s="60">
        <v>225144.15</v>
      </c>
      <c r="G274" s="16">
        <v>42777.39</v>
      </c>
      <c r="H274" s="61">
        <v>267921.53999999998</v>
      </c>
      <c r="I274" s="60">
        <v>247658.56302521011</v>
      </c>
      <c r="J274" s="16">
        <v>47055.126974789891</v>
      </c>
      <c r="K274" s="61">
        <v>294713.69</v>
      </c>
      <c r="L274" s="60">
        <f t="shared" si="30"/>
        <v>236401</v>
      </c>
      <c r="M274" s="16">
        <f t="shared" si="31"/>
        <v>44916</v>
      </c>
      <c r="N274" s="61">
        <f t="shared" si="32"/>
        <v>281318</v>
      </c>
      <c r="O274" s="60"/>
      <c r="P274" s="16"/>
      <c r="Q274" s="61"/>
    </row>
    <row r="275" spans="2:17" ht="22.5" x14ac:dyDescent="0.2">
      <c r="B275" s="36">
        <v>25</v>
      </c>
      <c r="C275" s="11" t="s">
        <v>186</v>
      </c>
      <c r="D275" s="9" t="s">
        <v>8</v>
      </c>
      <c r="E275" s="37">
        <v>1</v>
      </c>
      <c r="F275" s="60">
        <v>450288.3</v>
      </c>
      <c r="G275" s="16">
        <v>85554.78</v>
      </c>
      <c r="H275" s="61">
        <v>535843.07999999996</v>
      </c>
      <c r="I275" s="60">
        <v>495317.13445378153</v>
      </c>
      <c r="J275" s="16">
        <v>94110.255546218483</v>
      </c>
      <c r="K275" s="61">
        <v>589427.39</v>
      </c>
      <c r="L275" s="60">
        <f t="shared" si="30"/>
        <v>472803</v>
      </c>
      <c r="M275" s="16">
        <f t="shared" si="31"/>
        <v>89833</v>
      </c>
      <c r="N275" s="61">
        <f t="shared" si="32"/>
        <v>562635</v>
      </c>
      <c r="O275" s="60"/>
      <c r="P275" s="16"/>
      <c r="Q275" s="61"/>
    </row>
    <row r="276" spans="2:17" ht="33.75" x14ac:dyDescent="0.2">
      <c r="B276" s="36">
        <v>26</v>
      </c>
      <c r="C276" s="11" t="s">
        <v>187</v>
      </c>
      <c r="D276" s="9" t="s">
        <v>8</v>
      </c>
      <c r="E276" s="37">
        <v>1</v>
      </c>
      <c r="F276" s="60">
        <v>107568.87</v>
      </c>
      <c r="G276" s="16">
        <v>20438.09</v>
      </c>
      <c r="H276" s="61">
        <v>128006.96</v>
      </c>
      <c r="I276" s="60">
        <v>118325.75630252101</v>
      </c>
      <c r="J276" s="16">
        <v>22481.893697478983</v>
      </c>
      <c r="K276" s="61">
        <v>140807.65</v>
      </c>
      <c r="L276" s="60">
        <f t="shared" si="30"/>
        <v>112947</v>
      </c>
      <c r="M276" s="16">
        <f t="shared" si="31"/>
        <v>21460</v>
      </c>
      <c r="N276" s="61">
        <f t="shared" si="32"/>
        <v>134407</v>
      </c>
      <c r="O276" s="60"/>
      <c r="P276" s="16"/>
      <c r="Q276" s="61"/>
    </row>
    <row r="277" spans="2:17" ht="34.5" thickBot="1" x14ac:dyDescent="0.25">
      <c r="B277" s="42">
        <v>27</v>
      </c>
      <c r="C277" s="30" t="s">
        <v>188</v>
      </c>
      <c r="D277" s="31" t="s">
        <v>8</v>
      </c>
      <c r="E277" s="43">
        <v>1</v>
      </c>
      <c r="F277" s="64">
        <v>400256.27</v>
      </c>
      <c r="G277" s="18">
        <v>76048.69</v>
      </c>
      <c r="H277" s="65">
        <v>476304.96</v>
      </c>
      <c r="I277" s="64">
        <v>440281.89915966388</v>
      </c>
      <c r="J277" s="18">
        <v>83653.56084033614</v>
      </c>
      <c r="K277" s="65">
        <v>523935.46</v>
      </c>
      <c r="L277" s="64">
        <f t="shared" si="30"/>
        <v>420269</v>
      </c>
      <c r="M277" s="18">
        <f t="shared" si="31"/>
        <v>79851</v>
      </c>
      <c r="N277" s="65">
        <f t="shared" si="32"/>
        <v>500120</v>
      </c>
      <c r="O277" s="64"/>
      <c r="P277" s="18"/>
      <c r="Q277" s="65"/>
    </row>
    <row r="278" spans="2:17" ht="45.75" thickBot="1" x14ac:dyDescent="0.25">
      <c r="B278" s="97" t="s">
        <v>154</v>
      </c>
      <c r="C278" s="98" t="s">
        <v>202</v>
      </c>
      <c r="D278" s="99" t="s">
        <v>38</v>
      </c>
      <c r="E278" s="100" t="s">
        <v>39</v>
      </c>
      <c r="F278" s="71" t="s">
        <v>4</v>
      </c>
      <c r="G278" s="49" t="s">
        <v>5</v>
      </c>
      <c r="H278" s="50" t="s">
        <v>6</v>
      </c>
      <c r="I278" s="111" t="s">
        <v>4</v>
      </c>
      <c r="J278" s="112" t="s">
        <v>5</v>
      </c>
      <c r="K278" s="113" t="s">
        <v>6</v>
      </c>
      <c r="L278" s="123" t="s">
        <v>4</v>
      </c>
      <c r="M278" s="124" t="s">
        <v>5</v>
      </c>
      <c r="N278" s="125" t="s">
        <v>6</v>
      </c>
      <c r="O278" s="134" t="s">
        <v>4</v>
      </c>
      <c r="P278" s="135" t="s">
        <v>5</v>
      </c>
      <c r="Q278" s="136" t="s">
        <v>6</v>
      </c>
    </row>
    <row r="279" spans="2:17" ht="33.75" x14ac:dyDescent="0.2">
      <c r="B279" s="80">
        <v>1</v>
      </c>
      <c r="C279" s="22" t="s">
        <v>189</v>
      </c>
      <c r="D279" s="81" t="s">
        <v>38</v>
      </c>
      <c r="E279" s="82">
        <v>1</v>
      </c>
      <c r="F279" s="69">
        <v>485000</v>
      </c>
      <c r="G279" s="29">
        <v>92150</v>
      </c>
      <c r="H279" s="70">
        <v>577150</v>
      </c>
      <c r="I279" s="69">
        <v>533500</v>
      </c>
      <c r="J279" s="29">
        <v>101365</v>
      </c>
      <c r="K279" s="70">
        <v>634865</v>
      </c>
      <c r="L279" s="69">
        <f t="shared" ref="L279:L282" si="33">ROUND(AVERAGE(F279,I279),0)</f>
        <v>509250</v>
      </c>
      <c r="M279" s="29">
        <f t="shared" ref="M279:M282" si="34">ROUND(AVERAGE(G279,J279),0)</f>
        <v>96758</v>
      </c>
      <c r="N279" s="70">
        <f t="shared" ref="N279:N282" si="35">ROUND(AVERAGE(H279,K279),0)</f>
        <v>606008</v>
      </c>
      <c r="O279" s="69"/>
      <c r="P279" s="29"/>
      <c r="Q279" s="70"/>
    </row>
    <row r="280" spans="2:17" ht="56.25" x14ac:dyDescent="0.2">
      <c r="B280" s="39">
        <v>2</v>
      </c>
      <c r="C280" s="10" t="s">
        <v>190</v>
      </c>
      <c r="D280" s="15" t="s">
        <v>38</v>
      </c>
      <c r="E280" s="40">
        <v>1</v>
      </c>
      <c r="F280" s="60">
        <v>380000</v>
      </c>
      <c r="G280" s="16">
        <v>72200</v>
      </c>
      <c r="H280" s="61">
        <v>452200</v>
      </c>
      <c r="I280" s="60">
        <v>418000</v>
      </c>
      <c r="J280" s="16">
        <v>79420</v>
      </c>
      <c r="K280" s="61">
        <v>497420</v>
      </c>
      <c r="L280" s="60">
        <f t="shared" si="33"/>
        <v>399000</v>
      </c>
      <c r="M280" s="16">
        <f t="shared" si="34"/>
        <v>75810</v>
      </c>
      <c r="N280" s="61">
        <f t="shared" si="35"/>
        <v>474810</v>
      </c>
      <c r="O280" s="60"/>
      <c r="P280" s="16"/>
      <c r="Q280" s="61"/>
    </row>
    <row r="281" spans="2:17" ht="45" x14ac:dyDescent="0.2">
      <c r="B281" s="39">
        <v>3</v>
      </c>
      <c r="C281" s="11" t="s">
        <v>191</v>
      </c>
      <c r="D281" s="15" t="s">
        <v>38</v>
      </c>
      <c r="E281" s="40">
        <v>1</v>
      </c>
      <c r="F281" s="60">
        <v>902000</v>
      </c>
      <c r="G281" s="16">
        <v>171380</v>
      </c>
      <c r="H281" s="61">
        <v>1073380</v>
      </c>
      <c r="I281" s="60">
        <v>992200</v>
      </c>
      <c r="J281" s="16">
        <v>188518</v>
      </c>
      <c r="K281" s="61">
        <v>1180718</v>
      </c>
      <c r="L281" s="60">
        <f t="shared" si="33"/>
        <v>947100</v>
      </c>
      <c r="M281" s="16">
        <f t="shared" si="34"/>
        <v>179949</v>
      </c>
      <c r="N281" s="61">
        <f t="shared" si="35"/>
        <v>1127049</v>
      </c>
      <c r="O281" s="60"/>
      <c r="P281" s="16"/>
      <c r="Q281" s="61"/>
    </row>
    <row r="282" spans="2:17" ht="34.5" thickBot="1" x14ac:dyDescent="0.25">
      <c r="B282" s="42">
        <v>4</v>
      </c>
      <c r="C282" s="30" t="s">
        <v>192</v>
      </c>
      <c r="D282" s="31" t="s">
        <v>38</v>
      </c>
      <c r="E282" s="43">
        <v>1</v>
      </c>
      <c r="F282" s="64">
        <v>365000</v>
      </c>
      <c r="G282" s="18">
        <v>69350</v>
      </c>
      <c r="H282" s="65">
        <v>434350</v>
      </c>
      <c r="I282" s="64">
        <v>401500</v>
      </c>
      <c r="J282" s="18">
        <v>76285</v>
      </c>
      <c r="K282" s="65">
        <v>477785</v>
      </c>
      <c r="L282" s="64">
        <f t="shared" si="33"/>
        <v>383250</v>
      </c>
      <c r="M282" s="18">
        <f t="shared" si="34"/>
        <v>72818</v>
      </c>
      <c r="N282" s="65">
        <f t="shared" si="35"/>
        <v>456068</v>
      </c>
      <c r="O282" s="64"/>
      <c r="P282" s="18"/>
      <c r="Q282" s="65"/>
    </row>
    <row r="283" spans="2:17" ht="21" customHeight="1" x14ac:dyDescent="0.2">
      <c r="B283" s="220" t="s">
        <v>155</v>
      </c>
      <c r="C283" s="221"/>
      <c r="D283" s="221"/>
      <c r="E283" s="222"/>
      <c r="F283" s="214" t="s">
        <v>4</v>
      </c>
      <c r="G283" s="216" t="s">
        <v>5</v>
      </c>
      <c r="H283" s="218" t="s">
        <v>6</v>
      </c>
      <c r="I283" s="168" t="s">
        <v>4</v>
      </c>
      <c r="J283" s="170" t="s">
        <v>5</v>
      </c>
      <c r="K283" s="172" t="s">
        <v>6</v>
      </c>
      <c r="L283" s="180" t="s">
        <v>4</v>
      </c>
      <c r="M283" s="150" t="s">
        <v>5</v>
      </c>
      <c r="N283" s="152" t="s">
        <v>6</v>
      </c>
      <c r="O283" s="144" t="s">
        <v>4</v>
      </c>
      <c r="P283" s="146" t="s">
        <v>5</v>
      </c>
      <c r="Q283" s="148" t="s">
        <v>6</v>
      </c>
    </row>
    <row r="284" spans="2:17" ht="34.5" thickBot="1" x14ac:dyDescent="0.25">
      <c r="B284" s="93" t="s">
        <v>156</v>
      </c>
      <c r="C284" s="101" t="s">
        <v>201</v>
      </c>
      <c r="D284" s="95" t="s">
        <v>38</v>
      </c>
      <c r="E284" s="96" t="s">
        <v>39</v>
      </c>
      <c r="F284" s="215"/>
      <c r="G284" s="217"/>
      <c r="H284" s="219"/>
      <c r="I284" s="169"/>
      <c r="J284" s="171"/>
      <c r="K284" s="173"/>
      <c r="L284" s="181"/>
      <c r="M284" s="151"/>
      <c r="N284" s="153"/>
      <c r="O284" s="145"/>
      <c r="P284" s="147"/>
      <c r="Q284" s="149"/>
    </row>
    <row r="285" spans="2:17" x14ac:dyDescent="0.2">
      <c r="B285" s="34">
        <v>1</v>
      </c>
      <c r="C285" s="22" t="s">
        <v>193</v>
      </c>
      <c r="D285" s="28" t="s">
        <v>8</v>
      </c>
      <c r="E285" s="35">
        <v>1</v>
      </c>
      <c r="F285" s="69">
        <v>212500</v>
      </c>
      <c r="G285" s="29">
        <v>40375</v>
      </c>
      <c r="H285" s="70">
        <v>252875</v>
      </c>
      <c r="I285" s="69">
        <v>233750</v>
      </c>
      <c r="J285" s="29">
        <v>44412.5</v>
      </c>
      <c r="K285" s="70">
        <v>278162.5</v>
      </c>
      <c r="L285" s="69">
        <f t="shared" ref="L285:L292" si="36">ROUND(AVERAGE(F285,I285),0)</f>
        <v>223125</v>
      </c>
      <c r="M285" s="29">
        <f t="shared" ref="M285:M292" si="37">ROUND(AVERAGE(G285,J285),0)</f>
        <v>42394</v>
      </c>
      <c r="N285" s="70">
        <f t="shared" ref="N285:N292" si="38">ROUND(AVERAGE(H285,K285),0)</f>
        <v>265519</v>
      </c>
      <c r="O285" s="69"/>
      <c r="P285" s="29"/>
      <c r="Q285" s="70"/>
    </row>
    <row r="286" spans="2:17" ht="22.5" x14ac:dyDescent="0.2">
      <c r="B286" s="36">
        <v>2</v>
      </c>
      <c r="C286" s="14" t="s">
        <v>194</v>
      </c>
      <c r="D286" s="9" t="s">
        <v>8</v>
      </c>
      <c r="E286" s="37">
        <v>1</v>
      </c>
      <c r="F286" s="60">
        <v>85000</v>
      </c>
      <c r="G286" s="16">
        <v>16150</v>
      </c>
      <c r="H286" s="61">
        <v>101150</v>
      </c>
      <c r="I286" s="60">
        <v>93500</v>
      </c>
      <c r="J286" s="16">
        <v>17765</v>
      </c>
      <c r="K286" s="61">
        <v>111265</v>
      </c>
      <c r="L286" s="60">
        <f t="shared" si="36"/>
        <v>89250</v>
      </c>
      <c r="M286" s="16">
        <f t="shared" si="37"/>
        <v>16958</v>
      </c>
      <c r="N286" s="61">
        <f t="shared" si="38"/>
        <v>106208</v>
      </c>
      <c r="O286" s="60"/>
      <c r="P286" s="16"/>
      <c r="Q286" s="61"/>
    </row>
    <row r="287" spans="2:17" x14ac:dyDescent="0.2">
      <c r="B287" s="36">
        <v>3</v>
      </c>
      <c r="C287" s="14" t="s">
        <v>195</v>
      </c>
      <c r="D287" s="9" t="s">
        <v>8</v>
      </c>
      <c r="E287" s="37">
        <v>1</v>
      </c>
      <c r="F287" s="60">
        <v>100000</v>
      </c>
      <c r="G287" s="16">
        <v>19000</v>
      </c>
      <c r="H287" s="61">
        <v>119000</v>
      </c>
      <c r="I287" s="60">
        <v>110000</v>
      </c>
      <c r="J287" s="16">
        <v>20900</v>
      </c>
      <c r="K287" s="61">
        <v>130900</v>
      </c>
      <c r="L287" s="60">
        <f t="shared" si="36"/>
        <v>105000</v>
      </c>
      <c r="M287" s="16">
        <f t="shared" si="37"/>
        <v>19950</v>
      </c>
      <c r="N287" s="61">
        <f t="shared" si="38"/>
        <v>124950</v>
      </c>
      <c r="O287" s="60"/>
      <c r="P287" s="16"/>
      <c r="Q287" s="61"/>
    </row>
    <row r="288" spans="2:17" x14ac:dyDescent="0.2">
      <c r="B288" s="36">
        <v>4</v>
      </c>
      <c r="C288" s="14" t="s">
        <v>196</v>
      </c>
      <c r="D288" s="9" t="s">
        <v>8</v>
      </c>
      <c r="E288" s="37">
        <v>1</v>
      </c>
      <c r="F288" s="60">
        <v>100000</v>
      </c>
      <c r="G288" s="16">
        <v>19000</v>
      </c>
      <c r="H288" s="61">
        <v>119000</v>
      </c>
      <c r="I288" s="60">
        <v>110000</v>
      </c>
      <c r="J288" s="16">
        <v>20900</v>
      </c>
      <c r="K288" s="61">
        <v>130900</v>
      </c>
      <c r="L288" s="60">
        <f t="shared" si="36"/>
        <v>105000</v>
      </c>
      <c r="M288" s="16">
        <f t="shared" si="37"/>
        <v>19950</v>
      </c>
      <c r="N288" s="61">
        <f t="shared" si="38"/>
        <v>124950</v>
      </c>
      <c r="O288" s="60"/>
      <c r="P288" s="16"/>
      <c r="Q288" s="61"/>
    </row>
    <row r="289" spans="2:17" ht="22.5" x14ac:dyDescent="0.2">
      <c r="B289" s="36">
        <v>5</v>
      </c>
      <c r="C289" s="14" t="s">
        <v>197</v>
      </c>
      <c r="D289" s="9" t="s">
        <v>8</v>
      </c>
      <c r="E289" s="37">
        <v>1</v>
      </c>
      <c r="F289" s="60">
        <v>150000</v>
      </c>
      <c r="G289" s="16">
        <v>28500</v>
      </c>
      <c r="H289" s="61">
        <v>178500</v>
      </c>
      <c r="I289" s="60">
        <v>165000</v>
      </c>
      <c r="J289" s="16">
        <v>31350</v>
      </c>
      <c r="K289" s="61">
        <v>196350</v>
      </c>
      <c r="L289" s="60">
        <f t="shared" si="36"/>
        <v>157500</v>
      </c>
      <c r="M289" s="16">
        <f t="shared" si="37"/>
        <v>29925</v>
      </c>
      <c r="N289" s="61">
        <f t="shared" si="38"/>
        <v>187425</v>
      </c>
      <c r="O289" s="60"/>
      <c r="P289" s="16"/>
      <c r="Q289" s="61"/>
    </row>
    <row r="290" spans="2:17" ht="22.5" x14ac:dyDescent="0.2">
      <c r="B290" s="36">
        <v>6</v>
      </c>
      <c r="C290" s="14" t="s">
        <v>198</v>
      </c>
      <c r="D290" s="9" t="s">
        <v>8</v>
      </c>
      <c r="E290" s="37">
        <v>1</v>
      </c>
      <c r="F290" s="60">
        <v>87500</v>
      </c>
      <c r="G290" s="16">
        <v>16625</v>
      </c>
      <c r="H290" s="61">
        <v>104125</v>
      </c>
      <c r="I290" s="60">
        <v>96250</v>
      </c>
      <c r="J290" s="16">
        <v>18287.5</v>
      </c>
      <c r="K290" s="61">
        <v>114537.5</v>
      </c>
      <c r="L290" s="60">
        <f t="shared" si="36"/>
        <v>91875</v>
      </c>
      <c r="M290" s="16">
        <f t="shared" si="37"/>
        <v>17456</v>
      </c>
      <c r="N290" s="61">
        <f t="shared" si="38"/>
        <v>109331</v>
      </c>
      <c r="O290" s="60"/>
      <c r="P290" s="16"/>
      <c r="Q290" s="61"/>
    </row>
    <row r="291" spans="2:17" ht="22.5" x14ac:dyDescent="0.2">
      <c r="B291" s="36">
        <v>7</v>
      </c>
      <c r="C291" s="14" t="s">
        <v>199</v>
      </c>
      <c r="D291" s="9" t="s">
        <v>8</v>
      </c>
      <c r="E291" s="37">
        <v>1</v>
      </c>
      <c r="F291" s="60">
        <v>162500</v>
      </c>
      <c r="G291" s="16">
        <v>30875</v>
      </c>
      <c r="H291" s="61">
        <v>193375</v>
      </c>
      <c r="I291" s="60">
        <v>178750</v>
      </c>
      <c r="J291" s="16">
        <v>33962.5</v>
      </c>
      <c r="K291" s="61">
        <v>212712.5</v>
      </c>
      <c r="L291" s="60">
        <f t="shared" si="36"/>
        <v>170625</v>
      </c>
      <c r="M291" s="16">
        <f t="shared" si="37"/>
        <v>32419</v>
      </c>
      <c r="N291" s="61">
        <f t="shared" si="38"/>
        <v>203044</v>
      </c>
      <c r="O291" s="60"/>
      <c r="P291" s="16"/>
      <c r="Q291" s="61"/>
    </row>
    <row r="292" spans="2:17" ht="23.25" thickBot="1" x14ac:dyDescent="0.25">
      <c r="B292" s="42">
        <v>8</v>
      </c>
      <c r="C292" s="102" t="s">
        <v>200</v>
      </c>
      <c r="D292" s="31" t="s">
        <v>8</v>
      </c>
      <c r="E292" s="43">
        <v>1</v>
      </c>
      <c r="F292" s="64">
        <v>2560000</v>
      </c>
      <c r="G292" s="18">
        <v>486400</v>
      </c>
      <c r="H292" s="65">
        <v>3046400</v>
      </c>
      <c r="I292" s="64">
        <v>2816000</v>
      </c>
      <c r="J292" s="18">
        <v>535040</v>
      </c>
      <c r="K292" s="65">
        <v>3351040</v>
      </c>
      <c r="L292" s="64">
        <f t="shared" si="36"/>
        <v>2688000</v>
      </c>
      <c r="M292" s="18">
        <f t="shared" si="37"/>
        <v>510720</v>
      </c>
      <c r="N292" s="65">
        <f t="shared" si="38"/>
        <v>3198720</v>
      </c>
      <c r="O292" s="64"/>
      <c r="P292" s="18"/>
      <c r="Q292" s="65"/>
    </row>
    <row r="293" spans="2:17" ht="23.25" thickBot="1" x14ac:dyDescent="0.25">
      <c r="B293" s="103" t="s">
        <v>157</v>
      </c>
      <c r="C293" s="104" t="s">
        <v>158</v>
      </c>
      <c r="D293" s="104" t="s">
        <v>38</v>
      </c>
      <c r="E293" s="104" t="s">
        <v>39</v>
      </c>
      <c r="F293" s="114" t="s">
        <v>4</v>
      </c>
      <c r="G293" s="114" t="s">
        <v>5</v>
      </c>
      <c r="H293" s="115" t="s">
        <v>6</v>
      </c>
      <c r="I293" s="116" t="s">
        <v>4</v>
      </c>
      <c r="J293" s="116" t="s">
        <v>5</v>
      </c>
      <c r="K293" s="117" t="s">
        <v>6</v>
      </c>
      <c r="L293" s="126" t="s">
        <v>4</v>
      </c>
      <c r="M293" s="126" t="s">
        <v>5</v>
      </c>
      <c r="N293" s="127" t="s">
        <v>6</v>
      </c>
      <c r="O293" s="140" t="s">
        <v>4</v>
      </c>
      <c r="P293" s="140" t="s">
        <v>5</v>
      </c>
      <c r="Q293" s="141" t="s">
        <v>6</v>
      </c>
    </row>
    <row r="294" spans="2:17" ht="45" x14ac:dyDescent="0.2">
      <c r="B294" s="34">
        <v>1</v>
      </c>
      <c r="C294" s="22" t="s">
        <v>203</v>
      </c>
      <c r="D294" s="28" t="s">
        <v>38</v>
      </c>
      <c r="E294" s="35">
        <v>1</v>
      </c>
      <c r="F294" s="69">
        <v>350000</v>
      </c>
      <c r="G294" s="29">
        <v>66500</v>
      </c>
      <c r="H294" s="70">
        <v>416500</v>
      </c>
      <c r="I294" s="69">
        <v>385000</v>
      </c>
      <c r="J294" s="29">
        <v>73150</v>
      </c>
      <c r="K294" s="70">
        <v>458150</v>
      </c>
      <c r="L294" s="69">
        <f t="shared" ref="L294:L310" si="39">ROUND(AVERAGE(F294,I294),0)</f>
        <v>367500</v>
      </c>
      <c r="M294" s="29">
        <f t="shared" ref="M294:M310" si="40">ROUND(AVERAGE(G294,J294),0)</f>
        <v>69825</v>
      </c>
      <c r="N294" s="70">
        <f t="shared" ref="N294:N310" si="41">ROUND(AVERAGE(H294,K294),0)</f>
        <v>437325</v>
      </c>
      <c r="O294" s="69"/>
      <c r="P294" s="29"/>
      <c r="Q294" s="70"/>
    </row>
    <row r="295" spans="2:17" ht="22.5" x14ac:dyDescent="0.2">
      <c r="B295" s="36">
        <v>2</v>
      </c>
      <c r="C295" s="10" t="s">
        <v>204</v>
      </c>
      <c r="D295" s="9" t="s">
        <v>38</v>
      </c>
      <c r="E295" s="37">
        <v>1</v>
      </c>
      <c r="F295" s="60">
        <v>350000</v>
      </c>
      <c r="G295" s="16">
        <v>66500</v>
      </c>
      <c r="H295" s="61">
        <v>416500</v>
      </c>
      <c r="I295" s="60">
        <v>385000</v>
      </c>
      <c r="J295" s="16">
        <v>73150</v>
      </c>
      <c r="K295" s="61">
        <v>458150</v>
      </c>
      <c r="L295" s="60">
        <f t="shared" si="39"/>
        <v>367500</v>
      </c>
      <c r="M295" s="16">
        <f t="shared" si="40"/>
        <v>69825</v>
      </c>
      <c r="N295" s="61">
        <f t="shared" si="41"/>
        <v>437325</v>
      </c>
      <c r="O295" s="60"/>
      <c r="P295" s="16"/>
      <c r="Q295" s="61"/>
    </row>
    <row r="296" spans="2:17" ht="22.5" x14ac:dyDescent="0.2">
      <c r="B296" s="36">
        <v>3</v>
      </c>
      <c r="C296" s="10" t="s">
        <v>205</v>
      </c>
      <c r="D296" s="9" t="s">
        <v>38</v>
      </c>
      <c r="E296" s="37">
        <v>1</v>
      </c>
      <c r="F296" s="60">
        <v>280000</v>
      </c>
      <c r="G296" s="16">
        <v>53200</v>
      </c>
      <c r="H296" s="61">
        <v>333200</v>
      </c>
      <c r="I296" s="60">
        <v>308000</v>
      </c>
      <c r="J296" s="16">
        <v>58520</v>
      </c>
      <c r="K296" s="61">
        <v>366520</v>
      </c>
      <c r="L296" s="60">
        <f t="shared" si="39"/>
        <v>294000</v>
      </c>
      <c r="M296" s="16">
        <f t="shared" si="40"/>
        <v>55860</v>
      </c>
      <c r="N296" s="61">
        <f t="shared" si="41"/>
        <v>349860</v>
      </c>
      <c r="O296" s="60"/>
      <c r="P296" s="16"/>
      <c r="Q296" s="61"/>
    </row>
    <row r="297" spans="2:17" ht="22.5" x14ac:dyDescent="0.2">
      <c r="B297" s="36">
        <v>4</v>
      </c>
      <c r="C297" s="10" t="s">
        <v>206</v>
      </c>
      <c r="D297" s="9" t="s">
        <v>38</v>
      </c>
      <c r="E297" s="37">
        <v>1</v>
      </c>
      <c r="F297" s="60">
        <v>1250000</v>
      </c>
      <c r="G297" s="16">
        <v>237500</v>
      </c>
      <c r="H297" s="61">
        <v>1487500</v>
      </c>
      <c r="I297" s="60">
        <v>1375000</v>
      </c>
      <c r="J297" s="16">
        <v>261250</v>
      </c>
      <c r="K297" s="61">
        <v>1636250</v>
      </c>
      <c r="L297" s="60">
        <f t="shared" si="39"/>
        <v>1312500</v>
      </c>
      <c r="M297" s="16">
        <f t="shared" si="40"/>
        <v>249375</v>
      </c>
      <c r="N297" s="61">
        <f t="shared" si="41"/>
        <v>1561875</v>
      </c>
      <c r="O297" s="60"/>
      <c r="P297" s="16"/>
      <c r="Q297" s="61"/>
    </row>
    <row r="298" spans="2:17" ht="22.5" x14ac:dyDescent="0.2">
      <c r="B298" s="36">
        <v>5</v>
      </c>
      <c r="C298" s="10" t="s">
        <v>207</v>
      </c>
      <c r="D298" s="9" t="s">
        <v>38</v>
      </c>
      <c r="E298" s="37">
        <v>1</v>
      </c>
      <c r="F298" s="60">
        <v>380000</v>
      </c>
      <c r="G298" s="16">
        <v>72200</v>
      </c>
      <c r="H298" s="61">
        <v>452200</v>
      </c>
      <c r="I298" s="60">
        <v>418000</v>
      </c>
      <c r="J298" s="16">
        <v>79420</v>
      </c>
      <c r="K298" s="61">
        <v>497420</v>
      </c>
      <c r="L298" s="60">
        <f t="shared" si="39"/>
        <v>399000</v>
      </c>
      <c r="M298" s="16">
        <f t="shared" si="40"/>
        <v>75810</v>
      </c>
      <c r="N298" s="61">
        <f t="shared" si="41"/>
        <v>474810</v>
      </c>
      <c r="O298" s="60"/>
      <c r="P298" s="16"/>
      <c r="Q298" s="61"/>
    </row>
    <row r="299" spans="2:17" ht="78.75" x14ac:dyDescent="0.2">
      <c r="B299" s="39">
        <v>6</v>
      </c>
      <c r="C299" s="10" t="s">
        <v>208</v>
      </c>
      <c r="D299" s="15" t="s">
        <v>38</v>
      </c>
      <c r="E299" s="40">
        <v>1</v>
      </c>
      <c r="F299" s="62">
        <v>1200000</v>
      </c>
      <c r="G299" s="17">
        <v>228000</v>
      </c>
      <c r="H299" s="63">
        <v>1428000</v>
      </c>
      <c r="I299" s="62">
        <v>1320000</v>
      </c>
      <c r="J299" s="17">
        <v>250800</v>
      </c>
      <c r="K299" s="63">
        <v>1570800</v>
      </c>
      <c r="L299" s="62">
        <f t="shared" si="39"/>
        <v>1260000</v>
      </c>
      <c r="M299" s="17">
        <f t="shared" si="40"/>
        <v>239400</v>
      </c>
      <c r="N299" s="63">
        <f t="shared" si="41"/>
        <v>1499400</v>
      </c>
      <c r="O299" s="62"/>
      <c r="P299" s="17"/>
      <c r="Q299" s="63"/>
    </row>
    <row r="300" spans="2:17" ht="22.5" x14ac:dyDescent="0.2">
      <c r="B300" s="36">
        <v>7</v>
      </c>
      <c r="C300" s="10" t="s">
        <v>209</v>
      </c>
      <c r="D300" s="9" t="s">
        <v>38</v>
      </c>
      <c r="E300" s="37">
        <v>1</v>
      </c>
      <c r="F300" s="60">
        <v>350000</v>
      </c>
      <c r="G300" s="16">
        <v>66500</v>
      </c>
      <c r="H300" s="61">
        <v>416500</v>
      </c>
      <c r="I300" s="60">
        <v>385000</v>
      </c>
      <c r="J300" s="16">
        <v>73150</v>
      </c>
      <c r="K300" s="61">
        <v>458150</v>
      </c>
      <c r="L300" s="60">
        <f t="shared" si="39"/>
        <v>367500</v>
      </c>
      <c r="M300" s="16">
        <f t="shared" si="40"/>
        <v>69825</v>
      </c>
      <c r="N300" s="61">
        <f t="shared" si="41"/>
        <v>437325</v>
      </c>
      <c r="O300" s="60"/>
      <c r="P300" s="16"/>
      <c r="Q300" s="61"/>
    </row>
    <row r="301" spans="2:17" x14ac:dyDescent="0.2">
      <c r="B301" s="36">
        <v>8</v>
      </c>
      <c r="C301" s="10" t="s">
        <v>210</v>
      </c>
      <c r="D301" s="9" t="s">
        <v>38</v>
      </c>
      <c r="E301" s="37">
        <v>1</v>
      </c>
      <c r="F301" s="60">
        <v>210000</v>
      </c>
      <c r="G301" s="16">
        <v>39900</v>
      </c>
      <c r="H301" s="61">
        <v>249900</v>
      </c>
      <c r="I301" s="60">
        <v>231000</v>
      </c>
      <c r="J301" s="16">
        <v>43890</v>
      </c>
      <c r="K301" s="61">
        <v>274890</v>
      </c>
      <c r="L301" s="60">
        <f t="shared" si="39"/>
        <v>220500</v>
      </c>
      <c r="M301" s="16">
        <f t="shared" si="40"/>
        <v>41895</v>
      </c>
      <c r="N301" s="61">
        <f t="shared" si="41"/>
        <v>262395</v>
      </c>
      <c r="O301" s="60"/>
      <c r="P301" s="16"/>
      <c r="Q301" s="61"/>
    </row>
    <row r="302" spans="2:17" x14ac:dyDescent="0.2">
      <c r="B302" s="36">
        <v>9</v>
      </c>
      <c r="C302" s="10" t="s">
        <v>211</v>
      </c>
      <c r="D302" s="9" t="s">
        <v>38</v>
      </c>
      <c r="E302" s="37">
        <v>1</v>
      </c>
      <c r="F302" s="60">
        <v>210000</v>
      </c>
      <c r="G302" s="16">
        <v>39900</v>
      </c>
      <c r="H302" s="61">
        <v>249900</v>
      </c>
      <c r="I302" s="60">
        <v>231000</v>
      </c>
      <c r="J302" s="16">
        <v>43890</v>
      </c>
      <c r="K302" s="61">
        <v>274890</v>
      </c>
      <c r="L302" s="60">
        <f t="shared" si="39"/>
        <v>220500</v>
      </c>
      <c r="M302" s="16">
        <f t="shared" si="40"/>
        <v>41895</v>
      </c>
      <c r="N302" s="61">
        <f t="shared" si="41"/>
        <v>262395</v>
      </c>
      <c r="O302" s="60"/>
      <c r="P302" s="16"/>
      <c r="Q302" s="61"/>
    </row>
    <row r="303" spans="2:17" ht="22.5" x14ac:dyDescent="0.2">
      <c r="B303" s="36">
        <v>10</v>
      </c>
      <c r="C303" s="10" t="s">
        <v>212</v>
      </c>
      <c r="D303" s="9" t="s">
        <v>38</v>
      </c>
      <c r="E303" s="37">
        <v>1</v>
      </c>
      <c r="F303" s="60">
        <v>560000</v>
      </c>
      <c r="G303" s="16">
        <v>106400</v>
      </c>
      <c r="H303" s="61">
        <v>666400</v>
      </c>
      <c r="I303" s="60">
        <v>616000</v>
      </c>
      <c r="J303" s="16">
        <v>117040</v>
      </c>
      <c r="K303" s="61">
        <v>733040</v>
      </c>
      <c r="L303" s="60">
        <f t="shared" si="39"/>
        <v>588000</v>
      </c>
      <c r="M303" s="16">
        <f t="shared" si="40"/>
        <v>111720</v>
      </c>
      <c r="N303" s="61">
        <f t="shared" si="41"/>
        <v>699720</v>
      </c>
      <c r="O303" s="60"/>
      <c r="P303" s="16"/>
      <c r="Q303" s="61"/>
    </row>
    <row r="304" spans="2:17" x14ac:dyDescent="0.2">
      <c r="B304" s="36">
        <v>11</v>
      </c>
      <c r="C304" s="10" t="s">
        <v>213</v>
      </c>
      <c r="D304" s="9" t="s">
        <v>38</v>
      </c>
      <c r="E304" s="37">
        <v>1</v>
      </c>
      <c r="F304" s="60">
        <v>560000</v>
      </c>
      <c r="G304" s="16">
        <v>106400</v>
      </c>
      <c r="H304" s="61">
        <v>666400</v>
      </c>
      <c r="I304" s="60">
        <v>616000</v>
      </c>
      <c r="J304" s="16">
        <v>117040</v>
      </c>
      <c r="K304" s="61">
        <v>733040</v>
      </c>
      <c r="L304" s="60">
        <f t="shared" si="39"/>
        <v>588000</v>
      </c>
      <c r="M304" s="16">
        <f t="shared" si="40"/>
        <v>111720</v>
      </c>
      <c r="N304" s="61">
        <f t="shared" si="41"/>
        <v>699720</v>
      </c>
      <c r="O304" s="60"/>
      <c r="P304" s="16"/>
      <c r="Q304" s="61"/>
    </row>
    <row r="305" spans="2:17" ht="22.5" x14ac:dyDescent="0.2">
      <c r="B305" s="36">
        <v>12</v>
      </c>
      <c r="C305" s="10" t="s">
        <v>214</v>
      </c>
      <c r="D305" s="9" t="s">
        <v>38</v>
      </c>
      <c r="E305" s="37">
        <v>1</v>
      </c>
      <c r="F305" s="60">
        <v>180000</v>
      </c>
      <c r="G305" s="16">
        <v>34200</v>
      </c>
      <c r="H305" s="61">
        <v>214200</v>
      </c>
      <c r="I305" s="60">
        <v>198000</v>
      </c>
      <c r="J305" s="16">
        <v>37620</v>
      </c>
      <c r="K305" s="61">
        <v>235620</v>
      </c>
      <c r="L305" s="60">
        <f t="shared" si="39"/>
        <v>189000</v>
      </c>
      <c r="M305" s="16">
        <f t="shared" si="40"/>
        <v>35910</v>
      </c>
      <c r="N305" s="61">
        <f t="shared" si="41"/>
        <v>224910</v>
      </c>
      <c r="O305" s="60"/>
      <c r="P305" s="16"/>
      <c r="Q305" s="61"/>
    </row>
    <row r="306" spans="2:17" x14ac:dyDescent="0.2">
      <c r="B306" s="36">
        <v>13</v>
      </c>
      <c r="C306" s="10" t="s">
        <v>215</v>
      </c>
      <c r="D306" s="9" t="s">
        <v>38</v>
      </c>
      <c r="E306" s="37">
        <v>1</v>
      </c>
      <c r="F306" s="60">
        <v>180000</v>
      </c>
      <c r="G306" s="16">
        <v>34200</v>
      </c>
      <c r="H306" s="61">
        <v>214200</v>
      </c>
      <c r="I306" s="60">
        <v>198000</v>
      </c>
      <c r="J306" s="16">
        <v>37620</v>
      </c>
      <c r="K306" s="61">
        <v>235620</v>
      </c>
      <c r="L306" s="60">
        <f t="shared" si="39"/>
        <v>189000</v>
      </c>
      <c r="M306" s="16">
        <f t="shared" si="40"/>
        <v>35910</v>
      </c>
      <c r="N306" s="61">
        <f t="shared" si="41"/>
        <v>224910</v>
      </c>
      <c r="O306" s="60"/>
      <c r="P306" s="16"/>
      <c r="Q306" s="61"/>
    </row>
    <row r="307" spans="2:17" x14ac:dyDescent="0.2">
      <c r="B307" s="36">
        <v>14</v>
      </c>
      <c r="C307" s="10" t="s">
        <v>216</v>
      </c>
      <c r="D307" s="9" t="s">
        <v>38</v>
      </c>
      <c r="E307" s="37">
        <v>1</v>
      </c>
      <c r="F307" s="60">
        <v>180000</v>
      </c>
      <c r="G307" s="16">
        <v>34200</v>
      </c>
      <c r="H307" s="61">
        <v>214200</v>
      </c>
      <c r="I307" s="60">
        <v>198000</v>
      </c>
      <c r="J307" s="16">
        <v>37620</v>
      </c>
      <c r="K307" s="61">
        <v>235620</v>
      </c>
      <c r="L307" s="60">
        <f t="shared" si="39"/>
        <v>189000</v>
      </c>
      <c r="M307" s="16">
        <f t="shared" si="40"/>
        <v>35910</v>
      </c>
      <c r="N307" s="61">
        <f t="shared" si="41"/>
        <v>224910</v>
      </c>
      <c r="O307" s="60"/>
      <c r="P307" s="16"/>
      <c r="Q307" s="61"/>
    </row>
    <row r="308" spans="2:17" x14ac:dyDescent="0.2">
      <c r="B308" s="36">
        <v>15</v>
      </c>
      <c r="C308" s="10" t="s">
        <v>217</v>
      </c>
      <c r="D308" s="9" t="s">
        <v>38</v>
      </c>
      <c r="E308" s="37">
        <v>1</v>
      </c>
      <c r="F308" s="60">
        <v>260000</v>
      </c>
      <c r="G308" s="16">
        <v>49400</v>
      </c>
      <c r="H308" s="61">
        <v>309400</v>
      </c>
      <c r="I308" s="60">
        <v>286000</v>
      </c>
      <c r="J308" s="16">
        <v>54340</v>
      </c>
      <c r="K308" s="61">
        <v>340340</v>
      </c>
      <c r="L308" s="60">
        <f t="shared" si="39"/>
        <v>273000</v>
      </c>
      <c r="M308" s="16">
        <f t="shared" si="40"/>
        <v>51870</v>
      </c>
      <c r="N308" s="61">
        <f t="shared" si="41"/>
        <v>324870</v>
      </c>
      <c r="O308" s="60"/>
      <c r="P308" s="16"/>
      <c r="Q308" s="61"/>
    </row>
    <row r="309" spans="2:17" ht="22.5" x14ac:dyDescent="0.2">
      <c r="B309" s="36">
        <v>16</v>
      </c>
      <c r="C309" s="10" t="s">
        <v>218</v>
      </c>
      <c r="D309" s="9" t="s">
        <v>38</v>
      </c>
      <c r="E309" s="41"/>
      <c r="F309" s="60">
        <v>320000</v>
      </c>
      <c r="G309" s="16">
        <v>60800</v>
      </c>
      <c r="H309" s="61">
        <v>380800</v>
      </c>
      <c r="I309" s="60">
        <v>352000</v>
      </c>
      <c r="J309" s="16">
        <v>66880</v>
      </c>
      <c r="K309" s="61">
        <v>418880</v>
      </c>
      <c r="L309" s="60">
        <f t="shared" si="39"/>
        <v>336000</v>
      </c>
      <c r="M309" s="16">
        <f t="shared" si="40"/>
        <v>63840</v>
      </c>
      <c r="N309" s="61">
        <f t="shared" si="41"/>
        <v>399840</v>
      </c>
      <c r="O309" s="60"/>
      <c r="P309" s="16"/>
      <c r="Q309" s="61"/>
    </row>
    <row r="310" spans="2:17" ht="45.75" thickBot="1" x14ac:dyDescent="0.25">
      <c r="B310" s="42">
        <v>17</v>
      </c>
      <c r="C310" s="32" t="s">
        <v>219</v>
      </c>
      <c r="D310" s="31" t="s">
        <v>38</v>
      </c>
      <c r="E310" s="43">
        <v>1</v>
      </c>
      <c r="F310" s="64">
        <v>380000</v>
      </c>
      <c r="G310" s="18">
        <v>72200</v>
      </c>
      <c r="H310" s="65">
        <v>452200</v>
      </c>
      <c r="I310" s="64">
        <v>418000</v>
      </c>
      <c r="J310" s="18">
        <v>79420</v>
      </c>
      <c r="K310" s="65">
        <v>497420</v>
      </c>
      <c r="L310" s="64">
        <f t="shared" si="39"/>
        <v>399000</v>
      </c>
      <c r="M310" s="18">
        <f t="shared" si="40"/>
        <v>75810</v>
      </c>
      <c r="N310" s="65">
        <f t="shared" si="41"/>
        <v>474810</v>
      </c>
      <c r="O310" s="64"/>
      <c r="P310" s="18"/>
      <c r="Q310" s="65"/>
    </row>
    <row r="311" spans="2:17" ht="23.25" thickBot="1" x14ac:dyDescent="0.25">
      <c r="B311" s="46" t="s">
        <v>159</v>
      </c>
      <c r="C311" s="47" t="s">
        <v>160</v>
      </c>
      <c r="D311" s="47" t="s">
        <v>38</v>
      </c>
      <c r="E311" s="48" t="s">
        <v>39</v>
      </c>
      <c r="F311" s="89" t="s">
        <v>4</v>
      </c>
      <c r="G311" s="90" t="s">
        <v>5</v>
      </c>
      <c r="H311" s="91" t="s">
        <v>6</v>
      </c>
      <c r="I311" s="111" t="s">
        <v>4</v>
      </c>
      <c r="J311" s="112" t="s">
        <v>5</v>
      </c>
      <c r="K311" s="113" t="s">
        <v>6</v>
      </c>
      <c r="L311" s="120" t="s">
        <v>4</v>
      </c>
      <c r="M311" s="121" t="s">
        <v>5</v>
      </c>
      <c r="N311" s="122" t="s">
        <v>6</v>
      </c>
      <c r="O311" s="134" t="s">
        <v>4</v>
      </c>
      <c r="P311" s="135" t="s">
        <v>5</v>
      </c>
      <c r="Q311" s="136" t="s">
        <v>6</v>
      </c>
    </row>
    <row r="312" spans="2:17" x14ac:dyDescent="0.2">
      <c r="B312" s="34">
        <v>1</v>
      </c>
      <c r="C312" s="22" t="s">
        <v>220</v>
      </c>
      <c r="D312" s="28" t="s">
        <v>38</v>
      </c>
      <c r="E312" s="35">
        <v>1</v>
      </c>
      <c r="F312" s="69">
        <v>280000</v>
      </c>
      <c r="G312" s="29">
        <v>53200</v>
      </c>
      <c r="H312" s="70">
        <v>333200</v>
      </c>
      <c r="I312" s="69">
        <v>308000</v>
      </c>
      <c r="J312" s="29">
        <v>58520</v>
      </c>
      <c r="K312" s="70">
        <v>366520</v>
      </c>
      <c r="L312" s="69">
        <f t="shared" ref="L312:L328" si="42">ROUND(AVERAGE(F312,I312),0)</f>
        <v>294000</v>
      </c>
      <c r="M312" s="29">
        <f t="shared" ref="M312:M328" si="43">ROUND(AVERAGE(G312,J312),0)</f>
        <v>55860</v>
      </c>
      <c r="N312" s="70">
        <f t="shared" ref="N312:N328" si="44">ROUND(AVERAGE(H312,K312),0)</f>
        <v>349860</v>
      </c>
      <c r="O312" s="69"/>
      <c r="P312" s="29"/>
      <c r="Q312" s="70"/>
    </row>
    <row r="313" spans="2:17" x14ac:dyDescent="0.2">
      <c r="B313" s="36">
        <v>2</v>
      </c>
      <c r="C313" s="10" t="s">
        <v>221</v>
      </c>
      <c r="D313" s="9" t="s">
        <v>38</v>
      </c>
      <c r="E313" s="37">
        <v>1</v>
      </c>
      <c r="F313" s="60">
        <v>280000</v>
      </c>
      <c r="G313" s="16">
        <v>53200</v>
      </c>
      <c r="H313" s="61">
        <v>333200</v>
      </c>
      <c r="I313" s="60">
        <v>308000</v>
      </c>
      <c r="J313" s="16">
        <v>58520</v>
      </c>
      <c r="K313" s="61">
        <v>366520</v>
      </c>
      <c r="L313" s="60">
        <f t="shared" si="42"/>
        <v>294000</v>
      </c>
      <c r="M313" s="16">
        <f t="shared" si="43"/>
        <v>55860</v>
      </c>
      <c r="N313" s="61">
        <f t="shared" si="44"/>
        <v>349860</v>
      </c>
      <c r="O313" s="60"/>
      <c r="P313" s="16"/>
      <c r="Q313" s="61"/>
    </row>
    <row r="314" spans="2:17" x14ac:dyDescent="0.2">
      <c r="B314" s="36">
        <v>3</v>
      </c>
      <c r="C314" s="10" t="s">
        <v>222</v>
      </c>
      <c r="D314" s="9" t="s">
        <v>38</v>
      </c>
      <c r="E314" s="37">
        <v>1</v>
      </c>
      <c r="F314" s="60">
        <v>280000</v>
      </c>
      <c r="G314" s="16">
        <v>53200</v>
      </c>
      <c r="H314" s="61">
        <v>333200</v>
      </c>
      <c r="I314" s="60">
        <v>308000</v>
      </c>
      <c r="J314" s="16">
        <v>58520</v>
      </c>
      <c r="K314" s="61">
        <v>366520</v>
      </c>
      <c r="L314" s="60">
        <f t="shared" si="42"/>
        <v>294000</v>
      </c>
      <c r="M314" s="16">
        <f t="shared" si="43"/>
        <v>55860</v>
      </c>
      <c r="N314" s="61">
        <f t="shared" si="44"/>
        <v>349860</v>
      </c>
      <c r="O314" s="60"/>
      <c r="P314" s="16"/>
      <c r="Q314" s="61"/>
    </row>
    <row r="315" spans="2:17" x14ac:dyDescent="0.2">
      <c r="B315" s="36">
        <v>4</v>
      </c>
      <c r="C315" s="10" t="s">
        <v>223</v>
      </c>
      <c r="D315" s="9" t="s">
        <v>38</v>
      </c>
      <c r="E315" s="37">
        <v>1</v>
      </c>
      <c r="F315" s="60">
        <v>280000</v>
      </c>
      <c r="G315" s="16">
        <v>53200</v>
      </c>
      <c r="H315" s="61">
        <v>333200</v>
      </c>
      <c r="I315" s="60">
        <v>308000</v>
      </c>
      <c r="J315" s="16">
        <v>58520</v>
      </c>
      <c r="K315" s="61">
        <v>366520</v>
      </c>
      <c r="L315" s="60">
        <f t="shared" si="42"/>
        <v>294000</v>
      </c>
      <c r="M315" s="16">
        <f t="shared" si="43"/>
        <v>55860</v>
      </c>
      <c r="N315" s="61">
        <f t="shared" si="44"/>
        <v>349860</v>
      </c>
      <c r="O315" s="60"/>
      <c r="P315" s="16"/>
      <c r="Q315" s="61"/>
    </row>
    <row r="316" spans="2:17" x14ac:dyDescent="0.2">
      <c r="B316" s="36">
        <v>5</v>
      </c>
      <c r="C316" s="10" t="s">
        <v>224</v>
      </c>
      <c r="D316" s="9" t="s">
        <v>38</v>
      </c>
      <c r="E316" s="37">
        <v>1</v>
      </c>
      <c r="F316" s="60">
        <v>280000</v>
      </c>
      <c r="G316" s="16">
        <v>53200</v>
      </c>
      <c r="H316" s="61">
        <v>333200</v>
      </c>
      <c r="I316" s="60">
        <v>308000</v>
      </c>
      <c r="J316" s="16">
        <v>58520</v>
      </c>
      <c r="K316" s="61">
        <v>366520</v>
      </c>
      <c r="L316" s="60">
        <f t="shared" si="42"/>
        <v>294000</v>
      </c>
      <c r="M316" s="16">
        <f t="shared" si="43"/>
        <v>55860</v>
      </c>
      <c r="N316" s="61">
        <f t="shared" si="44"/>
        <v>349860</v>
      </c>
      <c r="O316" s="60"/>
      <c r="P316" s="16"/>
      <c r="Q316" s="61"/>
    </row>
    <row r="317" spans="2:17" x14ac:dyDescent="0.2">
      <c r="B317" s="36">
        <v>6</v>
      </c>
      <c r="C317" s="10" t="s">
        <v>225</v>
      </c>
      <c r="D317" s="9" t="s">
        <v>38</v>
      </c>
      <c r="E317" s="37">
        <v>1</v>
      </c>
      <c r="F317" s="60">
        <v>280000</v>
      </c>
      <c r="G317" s="16">
        <v>53200</v>
      </c>
      <c r="H317" s="61">
        <v>333200</v>
      </c>
      <c r="I317" s="60">
        <v>308000</v>
      </c>
      <c r="J317" s="16">
        <v>58520</v>
      </c>
      <c r="K317" s="61">
        <v>366520</v>
      </c>
      <c r="L317" s="60">
        <f t="shared" si="42"/>
        <v>294000</v>
      </c>
      <c r="M317" s="16">
        <f t="shared" si="43"/>
        <v>55860</v>
      </c>
      <c r="N317" s="61">
        <f t="shared" si="44"/>
        <v>349860</v>
      </c>
      <c r="O317" s="60"/>
      <c r="P317" s="16"/>
      <c r="Q317" s="61"/>
    </row>
    <row r="318" spans="2:17" x14ac:dyDescent="0.2">
      <c r="B318" s="36">
        <v>7</v>
      </c>
      <c r="C318" s="10" t="s">
        <v>226</v>
      </c>
      <c r="D318" s="9" t="s">
        <v>38</v>
      </c>
      <c r="E318" s="37">
        <v>1</v>
      </c>
      <c r="F318" s="60">
        <v>280000</v>
      </c>
      <c r="G318" s="16">
        <v>53200</v>
      </c>
      <c r="H318" s="61">
        <v>333200</v>
      </c>
      <c r="I318" s="60">
        <v>308000</v>
      </c>
      <c r="J318" s="16">
        <v>58520</v>
      </c>
      <c r="K318" s="61">
        <v>366520</v>
      </c>
      <c r="L318" s="60">
        <f t="shared" si="42"/>
        <v>294000</v>
      </c>
      <c r="M318" s="16">
        <f t="shared" si="43"/>
        <v>55860</v>
      </c>
      <c r="N318" s="61">
        <f t="shared" si="44"/>
        <v>349860</v>
      </c>
      <c r="O318" s="60"/>
      <c r="P318" s="16"/>
      <c r="Q318" s="61"/>
    </row>
    <row r="319" spans="2:17" ht="22.5" x14ac:dyDescent="0.2">
      <c r="B319" s="36">
        <v>8</v>
      </c>
      <c r="C319" s="10" t="s">
        <v>227</v>
      </c>
      <c r="D319" s="9" t="s">
        <v>38</v>
      </c>
      <c r="E319" s="37">
        <v>1</v>
      </c>
      <c r="F319" s="60">
        <v>360000</v>
      </c>
      <c r="G319" s="16">
        <v>68400</v>
      </c>
      <c r="H319" s="61">
        <v>428400</v>
      </c>
      <c r="I319" s="60">
        <v>396000</v>
      </c>
      <c r="J319" s="16">
        <v>75240</v>
      </c>
      <c r="K319" s="61">
        <v>471240</v>
      </c>
      <c r="L319" s="60">
        <f t="shared" si="42"/>
        <v>378000</v>
      </c>
      <c r="M319" s="16">
        <f t="shared" si="43"/>
        <v>71820</v>
      </c>
      <c r="N319" s="61">
        <f t="shared" si="44"/>
        <v>449820</v>
      </c>
      <c r="O319" s="60"/>
      <c r="P319" s="16"/>
      <c r="Q319" s="61"/>
    </row>
    <row r="320" spans="2:17" x14ac:dyDescent="0.2">
      <c r="B320" s="36">
        <v>9</v>
      </c>
      <c r="C320" s="10" t="s">
        <v>228</v>
      </c>
      <c r="D320" s="9" t="s">
        <v>38</v>
      </c>
      <c r="E320" s="37">
        <v>1</v>
      </c>
      <c r="F320" s="60">
        <v>360000</v>
      </c>
      <c r="G320" s="16">
        <v>68400</v>
      </c>
      <c r="H320" s="61">
        <v>428400</v>
      </c>
      <c r="I320" s="60">
        <v>396000</v>
      </c>
      <c r="J320" s="16">
        <v>75240</v>
      </c>
      <c r="K320" s="61">
        <v>471240</v>
      </c>
      <c r="L320" s="60">
        <f t="shared" si="42"/>
        <v>378000</v>
      </c>
      <c r="M320" s="16">
        <f t="shared" si="43"/>
        <v>71820</v>
      </c>
      <c r="N320" s="61">
        <f t="shared" si="44"/>
        <v>449820</v>
      </c>
      <c r="O320" s="60"/>
      <c r="P320" s="16"/>
      <c r="Q320" s="61"/>
    </row>
    <row r="321" spans="2:17" ht="22.5" x14ac:dyDescent="0.2">
      <c r="B321" s="36">
        <v>10</v>
      </c>
      <c r="C321" s="10" t="s">
        <v>229</v>
      </c>
      <c r="D321" s="9" t="s">
        <v>38</v>
      </c>
      <c r="E321" s="37">
        <v>1</v>
      </c>
      <c r="F321" s="60">
        <v>520000</v>
      </c>
      <c r="G321" s="16">
        <v>98800</v>
      </c>
      <c r="H321" s="61">
        <v>618800</v>
      </c>
      <c r="I321" s="60">
        <v>572000</v>
      </c>
      <c r="J321" s="16">
        <v>108680</v>
      </c>
      <c r="K321" s="61">
        <v>680680</v>
      </c>
      <c r="L321" s="60">
        <f t="shared" si="42"/>
        <v>546000</v>
      </c>
      <c r="M321" s="16">
        <f t="shared" si="43"/>
        <v>103740</v>
      </c>
      <c r="N321" s="61">
        <f t="shared" si="44"/>
        <v>649740</v>
      </c>
      <c r="O321" s="60"/>
      <c r="P321" s="16"/>
      <c r="Q321" s="61"/>
    </row>
    <row r="322" spans="2:17" x14ac:dyDescent="0.2">
      <c r="B322" s="36">
        <v>11</v>
      </c>
      <c r="C322" s="10" t="s">
        <v>230</v>
      </c>
      <c r="D322" s="9" t="s">
        <v>38</v>
      </c>
      <c r="E322" s="37">
        <v>1</v>
      </c>
      <c r="F322" s="60">
        <v>1680000</v>
      </c>
      <c r="G322" s="16">
        <v>319200</v>
      </c>
      <c r="H322" s="61">
        <v>1999200</v>
      </c>
      <c r="I322" s="60">
        <v>1848000</v>
      </c>
      <c r="J322" s="16">
        <v>351120</v>
      </c>
      <c r="K322" s="61">
        <v>2199120</v>
      </c>
      <c r="L322" s="60">
        <f t="shared" si="42"/>
        <v>1764000</v>
      </c>
      <c r="M322" s="16">
        <f t="shared" si="43"/>
        <v>335160</v>
      </c>
      <c r="N322" s="61">
        <f t="shared" si="44"/>
        <v>2099160</v>
      </c>
      <c r="O322" s="60"/>
      <c r="P322" s="16"/>
      <c r="Q322" s="61"/>
    </row>
    <row r="323" spans="2:17" x14ac:dyDescent="0.2">
      <c r="B323" s="36">
        <v>12</v>
      </c>
      <c r="C323" s="10" t="s">
        <v>231</v>
      </c>
      <c r="D323" s="9" t="s">
        <v>38</v>
      </c>
      <c r="E323" s="37">
        <v>1</v>
      </c>
      <c r="F323" s="60">
        <v>580000</v>
      </c>
      <c r="G323" s="16">
        <v>110200</v>
      </c>
      <c r="H323" s="61">
        <v>690200</v>
      </c>
      <c r="I323" s="60">
        <v>638000</v>
      </c>
      <c r="J323" s="16">
        <v>121220</v>
      </c>
      <c r="K323" s="61">
        <v>759220</v>
      </c>
      <c r="L323" s="60">
        <f t="shared" si="42"/>
        <v>609000</v>
      </c>
      <c r="M323" s="16">
        <f t="shared" si="43"/>
        <v>115710</v>
      </c>
      <c r="N323" s="61">
        <f t="shared" si="44"/>
        <v>724710</v>
      </c>
      <c r="O323" s="60"/>
      <c r="P323" s="16"/>
      <c r="Q323" s="61"/>
    </row>
    <row r="324" spans="2:17" x14ac:dyDescent="0.2">
      <c r="B324" s="36">
        <v>13</v>
      </c>
      <c r="C324" s="10" t="s">
        <v>232</v>
      </c>
      <c r="D324" s="9" t="s">
        <v>38</v>
      </c>
      <c r="E324" s="37">
        <v>1</v>
      </c>
      <c r="F324" s="60">
        <v>560000</v>
      </c>
      <c r="G324" s="16">
        <v>106400</v>
      </c>
      <c r="H324" s="61">
        <v>666400</v>
      </c>
      <c r="I324" s="60">
        <v>616000</v>
      </c>
      <c r="J324" s="16">
        <v>117040</v>
      </c>
      <c r="K324" s="61">
        <v>733040</v>
      </c>
      <c r="L324" s="60">
        <f t="shared" si="42"/>
        <v>588000</v>
      </c>
      <c r="M324" s="16">
        <f t="shared" si="43"/>
        <v>111720</v>
      </c>
      <c r="N324" s="61">
        <f t="shared" si="44"/>
        <v>699720</v>
      </c>
      <c r="O324" s="60"/>
      <c r="P324" s="16"/>
      <c r="Q324" s="61"/>
    </row>
    <row r="325" spans="2:17" ht="22.5" x14ac:dyDescent="0.2">
      <c r="B325" s="36">
        <v>14</v>
      </c>
      <c r="C325" s="10" t="s">
        <v>233</v>
      </c>
      <c r="D325" s="9" t="s">
        <v>38</v>
      </c>
      <c r="E325" s="37">
        <v>1</v>
      </c>
      <c r="F325" s="60">
        <v>125000</v>
      </c>
      <c r="G325" s="16">
        <v>23750</v>
      </c>
      <c r="H325" s="61">
        <v>148750</v>
      </c>
      <c r="I325" s="60">
        <v>137500</v>
      </c>
      <c r="J325" s="16">
        <v>26125</v>
      </c>
      <c r="K325" s="61">
        <v>163625</v>
      </c>
      <c r="L325" s="60">
        <f t="shared" si="42"/>
        <v>131250</v>
      </c>
      <c r="M325" s="16">
        <f t="shared" si="43"/>
        <v>24938</v>
      </c>
      <c r="N325" s="61">
        <f t="shared" si="44"/>
        <v>156188</v>
      </c>
      <c r="O325" s="60"/>
      <c r="P325" s="16"/>
      <c r="Q325" s="61"/>
    </row>
    <row r="326" spans="2:17" x14ac:dyDescent="0.2">
      <c r="B326" s="36">
        <v>15</v>
      </c>
      <c r="C326" s="10" t="s">
        <v>234</v>
      </c>
      <c r="D326" s="9" t="s">
        <v>38</v>
      </c>
      <c r="E326" s="37">
        <v>1</v>
      </c>
      <c r="F326" s="60">
        <v>150000</v>
      </c>
      <c r="G326" s="16">
        <v>28500</v>
      </c>
      <c r="H326" s="61">
        <v>178500</v>
      </c>
      <c r="I326" s="60">
        <v>165000</v>
      </c>
      <c r="J326" s="16">
        <v>31350</v>
      </c>
      <c r="K326" s="61">
        <v>196350</v>
      </c>
      <c r="L326" s="60">
        <f t="shared" si="42"/>
        <v>157500</v>
      </c>
      <c r="M326" s="16">
        <f t="shared" si="43"/>
        <v>29925</v>
      </c>
      <c r="N326" s="61">
        <f t="shared" si="44"/>
        <v>187425</v>
      </c>
      <c r="O326" s="60"/>
      <c r="P326" s="16"/>
      <c r="Q326" s="61"/>
    </row>
    <row r="327" spans="2:17" x14ac:dyDescent="0.2">
      <c r="B327" s="36">
        <v>16</v>
      </c>
      <c r="C327" s="10" t="s">
        <v>235</v>
      </c>
      <c r="D327" s="9" t="s">
        <v>38</v>
      </c>
      <c r="E327" s="37">
        <v>1</v>
      </c>
      <c r="F327" s="60">
        <v>360000</v>
      </c>
      <c r="G327" s="16">
        <v>68400</v>
      </c>
      <c r="H327" s="61">
        <v>428400</v>
      </c>
      <c r="I327" s="60">
        <v>396000</v>
      </c>
      <c r="J327" s="16">
        <v>75240</v>
      </c>
      <c r="K327" s="61">
        <v>471240</v>
      </c>
      <c r="L327" s="60">
        <f t="shared" si="42"/>
        <v>378000</v>
      </c>
      <c r="M327" s="16">
        <f t="shared" si="43"/>
        <v>71820</v>
      </c>
      <c r="N327" s="61">
        <f t="shared" si="44"/>
        <v>449820</v>
      </c>
      <c r="O327" s="60"/>
      <c r="P327" s="16"/>
      <c r="Q327" s="61"/>
    </row>
    <row r="328" spans="2:17" ht="23.25" thickBot="1" x14ac:dyDescent="0.25">
      <c r="B328" s="42">
        <v>17</v>
      </c>
      <c r="C328" s="32" t="s">
        <v>236</v>
      </c>
      <c r="D328" s="31" t="s">
        <v>38</v>
      </c>
      <c r="E328" s="43">
        <v>1</v>
      </c>
      <c r="F328" s="64">
        <v>356000</v>
      </c>
      <c r="G328" s="18">
        <v>67640</v>
      </c>
      <c r="H328" s="65">
        <v>423640</v>
      </c>
      <c r="I328" s="64">
        <v>391600</v>
      </c>
      <c r="J328" s="18">
        <v>74404</v>
      </c>
      <c r="K328" s="65">
        <v>466004</v>
      </c>
      <c r="L328" s="64">
        <f t="shared" si="42"/>
        <v>373800</v>
      </c>
      <c r="M328" s="18">
        <f t="shared" si="43"/>
        <v>71022</v>
      </c>
      <c r="N328" s="65">
        <f t="shared" si="44"/>
        <v>444822</v>
      </c>
      <c r="O328" s="64"/>
      <c r="P328" s="18"/>
      <c r="Q328" s="65"/>
    </row>
    <row r="329" spans="2:17" ht="13.5" customHeight="1" thickBot="1" x14ac:dyDescent="0.25">
      <c r="B329" s="182" t="s">
        <v>6</v>
      </c>
      <c r="C329" s="183"/>
      <c r="D329" s="183"/>
      <c r="E329" s="184"/>
      <c r="F329" s="130">
        <f>SUM(F5:F27)+SUM(F29:F38)+SUM(F41:F59)+SUM(F61:F79)+SUM(F81:F99)+SUM(F101:F124)+SUM(F126:F170)+SUM(F172:F195)+SUM(F197:F215)+SUM(F217:F248)+SUM(F251:F277)+SUM(F279:F282)+SUM(F285:F292)+SUM(F294:F310)+SUM(F312:F328)</f>
        <v>190996471.13999999</v>
      </c>
      <c r="G329" s="44">
        <f t="shared" ref="G329:N329" si="45">SUM(G5:G27)+SUM(G29:G38)+SUM(G41:G59)+SUM(G61:G79)+SUM(G81:G99)+SUM(G101:G124)+SUM(G126:G170)+SUM(G172:G195)+SUM(G197:G215)+SUM(G217:G248)+SUM(G251:G277)+SUM(G279:G282)+SUM(G285:G292)+SUM(G294:G310)+SUM(G312:G328)</f>
        <v>36630493.560000002</v>
      </c>
      <c r="H329" s="45">
        <f t="shared" si="45"/>
        <v>229422564.72</v>
      </c>
      <c r="I329" s="118">
        <v>209568118.24369749</v>
      </c>
      <c r="J329" s="118">
        <v>39817942.466302514</v>
      </c>
      <c r="K329" s="119">
        <f t="shared" si="45"/>
        <v>249386060.71000001</v>
      </c>
      <c r="L329" s="128">
        <f t="shared" si="45"/>
        <v>200282294</v>
      </c>
      <c r="M329" s="128">
        <f t="shared" si="45"/>
        <v>38224240</v>
      </c>
      <c r="N329" s="129">
        <f t="shared" si="45"/>
        <v>239404333</v>
      </c>
      <c r="O329" s="142">
        <f t="shared" ref="O329" si="46">SUM(O5:O27)+SUM(O29:O38)+SUM(O41:O59)+SUM(O61:O79)+SUM(O81:O99)+SUM(O101:O124)+SUM(O126:O170)+SUM(O172:O195)+SUM(O197:O215)+SUM(O217:O248)+SUM(O251:O277)+SUM(O279:O282)+SUM(O285:O292)+SUM(O294:O310)+SUM(O312:O328)</f>
        <v>0</v>
      </c>
      <c r="P329" s="142">
        <f t="shared" ref="P329" si="47">SUM(P5:P27)+SUM(P29:P38)+SUM(P41:P59)+SUM(P61:P79)+SUM(P81:P99)+SUM(P101:P124)+SUM(P126:P170)+SUM(P172:P195)+SUM(P197:P215)+SUM(P217:P248)+SUM(P251:P277)+SUM(P279:P282)+SUM(P285:P292)+SUM(P294:P310)+SUM(P312:P328)</f>
        <v>0</v>
      </c>
      <c r="Q329" s="143">
        <f t="shared" ref="Q329" si="48">SUM(Q5:Q27)+SUM(Q29:Q38)+SUM(Q41:Q59)+SUM(Q61:Q79)+SUM(Q81:Q99)+SUM(Q101:Q124)+SUM(Q126:Q170)+SUM(Q172:Q195)+SUM(Q197:Q215)+SUM(Q217:Q248)+SUM(Q251:Q277)+SUM(Q279:Q282)+SUM(Q285:Q292)+SUM(Q294:Q310)+SUM(Q312:Q328)</f>
        <v>0</v>
      </c>
    </row>
    <row r="330" spans="2:17" x14ac:dyDescent="0.2">
      <c r="F330" s="154" t="s">
        <v>237</v>
      </c>
      <c r="G330" s="154"/>
      <c r="H330" s="154"/>
      <c r="I330" s="33"/>
    </row>
    <row r="331" spans="2:17" x14ac:dyDescent="0.2">
      <c r="F331" s="155"/>
      <c r="G331" s="155"/>
      <c r="H331" s="155"/>
    </row>
  </sheetData>
  <mergeCells count="50">
    <mergeCell ref="B39:E39"/>
    <mergeCell ref="B3:B4"/>
    <mergeCell ref="C3:C4"/>
    <mergeCell ref="D3:D4"/>
    <mergeCell ref="E3:E4"/>
    <mergeCell ref="F249:F250"/>
    <mergeCell ref="G249:G250"/>
    <mergeCell ref="H249:H250"/>
    <mergeCell ref="B249:E249"/>
    <mergeCell ref="F283:F284"/>
    <mergeCell ref="G283:G284"/>
    <mergeCell ref="H283:H284"/>
    <mergeCell ref="B283:E283"/>
    <mergeCell ref="N249:N250"/>
    <mergeCell ref="L283:L284"/>
    <mergeCell ref="B329:E329"/>
    <mergeCell ref="I2:K3"/>
    <mergeCell ref="L2:N3"/>
    <mergeCell ref="I39:I40"/>
    <mergeCell ref="J39:J40"/>
    <mergeCell ref="K39:K40"/>
    <mergeCell ref="I249:I250"/>
    <mergeCell ref="J249:J250"/>
    <mergeCell ref="K249:K250"/>
    <mergeCell ref="B2:E2"/>
    <mergeCell ref="F2:H3"/>
    <mergeCell ref="F39:F40"/>
    <mergeCell ref="G39:G40"/>
    <mergeCell ref="H39:H40"/>
    <mergeCell ref="F330:H331"/>
    <mergeCell ref="O2:Q3"/>
    <mergeCell ref="O39:O40"/>
    <mergeCell ref="P39:P40"/>
    <mergeCell ref="Q39:Q40"/>
    <mergeCell ref="O249:O250"/>
    <mergeCell ref="P249:P250"/>
    <mergeCell ref="Q249:Q250"/>
    <mergeCell ref="I283:I284"/>
    <mergeCell ref="J283:J284"/>
    <mergeCell ref="K283:K284"/>
    <mergeCell ref="L39:L40"/>
    <mergeCell ref="M39:M40"/>
    <mergeCell ref="N39:N40"/>
    <mergeCell ref="L249:L250"/>
    <mergeCell ref="M249:M250"/>
    <mergeCell ref="O283:O284"/>
    <mergeCell ref="P283:P284"/>
    <mergeCell ref="Q283:Q284"/>
    <mergeCell ref="M283:M284"/>
    <mergeCell ref="N283:N28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cotizar mantenimiento ULTIMA.xlsx</dc:title>
  <dc:creator>DALIDIS DE LA HOZ</dc:creator>
  <cp:lastModifiedBy>TS ALEXANDRA GONZALEZ MARIN</cp:lastModifiedBy>
  <dcterms:created xsi:type="dcterms:W3CDTF">2026-03-10T12:38:06Z</dcterms:created>
  <dcterms:modified xsi:type="dcterms:W3CDTF">2026-03-12T16:31:46Z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2026-03-09T00:00:00Z</vt:filetime>
  </property>
  <property fmtid="{D5CDD505-2E9C-101B-9397-08002B2CF9AE}" pid="3" name="LastSaved">
    <vt:filetime>2026-03-10T00:00:00Z</vt:filetime>
  </property>
  <property fmtid="{D5CDD505-2E9C-101B-9397-08002B2CF9AE}" pid="4" name="Producer">
    <vt:lpwstr>3-Heights(TM) PDF Security Shell 4.8.25.2 (http://www.pdf-tools.com)</vt:lpwstr>
  </property>
</Properties>
</file>