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.pena\Downloads\Solicitud contratación MF PLACAS HUELLA-CONSTRUCCIÓN) Y FIC (Pétreos)\"/>
    </mc:Choice>
  </mc:AlternateContent>
  <xr:revisionPtr revIDLastSave="0" documentId="13_ncr:1_{4B488AD0-C3C7-4DB8-B555-97F25832BC47}" xr6:coauthVersionLast="47" xr6:coauthVersionMax="47" xr10:uidLastSave="{00000000-0000-0000-0000-000000000000}"/>
  <bookViews>
    <workbookView xWindow="720" yWindow="165" windowWidth="19755" windowHeight="15270" xr2:uid="{00000000-000D-0000-FFFF-FFFF00000000}"/>
  </bookViews>
  <sheets>
    <sheet name="CONSOLIDADO PETREOS" sheetId="9" r:id="rId1"/>
    <sheet name="Regionales" sheetId="5" state="hidden" r:id="rId2"/>
  </sheets>
  <externalReferences>
    <externalReference r:id="rId3"/>
  </externalReferences>
  <definedNames>
    <definedName name="_xlnm._FilterDatabase" localSheetId="0" hidden="1">'CONSOLIDADO PETREOS'!$C$11:$M$19</definedName>
    <definedName name="Amazonas">Regionales!#REF!</definedName>
    <definedName name="Antioquia">Regionales!#REF!</definedName>
    <definedName name="Arauca">Regionales!#REF!</definedName>
    <definedName name="Atlántico">Regionales!#REF!</definedName>
    <definedName name="Bolívar">Regionales!#REF!</definedName>
    <definedName name="Boyacá">Regionales!#REF!</definedName>
    <definedName name="Caldas">Regionales!#REF!</definedName>
    <definedName name="Caquetá">Regionales!#REF!</definedName>
    <definedName name="Casanare">Regionales!#REF!</definedName>
    <definedName name="Cauca">Regionales!#REF!</definedName>
    <definedName name="Cesar">Regionales!#REF!</definedName>
    <definedName name="Choco">Regionales!#REF!</definedName>
    <definedName name="Córdoba">Regionales!#REF!</definedName>
    <definedName name="Cundinamarca">Regionales!#REF!</definedName>
    <definedName name="Distrito_Capital">Regionales!#REF!</definedName>
    <definedName name="Guainía">Regionales!#REF!</definedName>
    <definedName name="Guajira">Regionales!#REF!</definedName>
    <definedName name="Guaviare">Regionales!#REF!</definedName>
    <definedName name="Huila">Regionales!#REF!</definedName>
    <definedName name="Magdalena">Regionales!#REF!</definedName>
    <definedName name="Meta">Regionales!#REF!</definedName>
    <definedName name="Nariño">Regionales!#REF!</definedName>
    <definedName name="Norte_de_Santander">Regionales!#REF!</definedName>
    <definedName name="Putumayo">Regionales!#REF!</definedName>
    <definedName name="Quindío">Regionales!#REF!</definedName>
    <definedName name="REG" localSheetId="0">'CONSOLIDADO PETREOS'!#REF!</definedName>
    <definedName name="REG">#REF!</definedName>
    <definedName name="REGIONALES">'[1]datos 2'!$C$2:$C$35</definedName>
    <definedName name="Risaralda">Regionales!#REF!</definedName>
    <definedName name="San_Andrés">Regionales!#REF!</definedName>
    <definedName name="Santander">Regionales!#REF!</definedName>
    <definedName name="Sucre">Regionales!#REF!</definedName>
    <definedName name="Tolima">Regionales!#REF!</definedName>
    <definedName name="Valle">Regionales!#REF!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4" i="9" l="1"/>
  <c r="H15" i="9"/>
  <c r="H16" i="9"/>
  <c r="H13" i="9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3" i="5"/>
</calcChain>
</file>

<file path=xl/sharedStrings.xml><?xml version="1.0" encoding="utf-8"?>
<sst xmlns="http://schemas.openxmlformats.org/spreadsheetml/2006/main" count="396" uniqueCount="265">
  <si>
    <t xml:space="preserve">PROCEDIMIENTO DISEÑO CURRICULAR </t>
  </si>
  <si>
    <t>FORMATO ANEXO LISTA DE MATERIALES DE FORMACIÓN REFERENTE</t>
  </si>
  <si>
    <t>RED DE CONOCIMIENTO - INSTITUCIONAL</t>
  </si>
  <si>
    <t xml:space="preserve">CÓDIGO DE PROGRAMA DE FORMACIÓN </t>
  </si>
  <si>
    <t xml:space="preserve">NIVEL DE FORMACIÓN </t>
  </si>
  <si>
    <t xml:space="preserve">DENOMINACIÓN PROGRAMA DE FORMACIÓN </t>
  </si>
  <si>
    <t xml:space="preserve">VERSIÓN </t>
  </si>
  <si>
    <t>NOMBRE GESTOR DE RED</t>
  </si>
  <si>
    <t>ÍTEM</t>
  </si>
  <si>
    <t>CÓDIGO UNSPSC</t>
  </si>
  <si>
    <t xml:space="preserve">PRODUCTO </t>
  </si>
  <si>
    <t xml:space="preserve">DESCRIPCION TÉCNICA REQUERIDA DEL BIEN </t>
  </si>
  <si>
    <t xml:space="preserve">UNIDAD DE MEDIDA </t>
  </si>
  <si>
    <t>CANTIDAD REQUERIDA PARA FORMAR 30 APRENDICES DURANTE LA FORMACIÓN</t>
  </si>
  <si>
    <t>OBSERVACIONES</t>
  </si>
  <si>
    <t xml:space="preserve">Ingrese el código UNSPSC del material hasta el nivel Producto según Clasificador de bienes </t>
  </si>
  <si>
    <t>Diligencie el nombre comercial del elemento de manera clara (Ej. Cartulina, Cinta Adhesiva, Lápiz).</t>
  </si>
  <si>
    <t>Se refiere a las características técnicas y atributos del elemento como: Color, tipo, material, modelo. Es importante indicar aspectos relevantes que orienten las caracterisitcas del bien. La información que se reporte cumpla criterios de: vigencia, suficiencia, coherencia, pertinencia, calidad, alcance, entre otros. En caso de requerirse se amplia información en referencia a la presentación del producto.</t>
  </si>
  <si>
    <t xml:space="preserve">De la lista desplegable seleccione la unidad de medida del producto </t>
  </si>
  <si>
    <t xml:space="preserve">Ingrese la cantidad de "unidades de medida" para atender un grupo de 30 aprendices </t>
  </si>
  <si>
    <t>Digitar (X) si pertenece a este tipo de clasificación.</t>
  </si>
  <si>
    <t>INSTRUCTORES QUE ELABORAN</t>
  </si>
  <si>
    <t>INSTRUCTORES QUE VALIDAN</t>
  </si>
  <si>
    <t xml:space="preserve">NOMBRES Y APELLIDOS* </t>
  </si>
  <si>
    <t>CORREO *</t>
  </si>
  <si>
    <t>NÚMERO CELULAR DE CONTACTO*</t>
  </si>
  <si>
    <t xml:space="preserve">CORREO* </t>
  </si>
  <si>
    <t xml:space="preserve">CENTRO DE FORMACIÓN </t>
  </si>
  <si>
    <t xml:space="preserve">Nota: "Autorizo al SENA para  la recolección y tratamiento de mis datos personales, conforme a la política de datos personales de la entidad, entiendo que los datos serán objeto de recolección, almacenamiento, uso, circulación, supresión, transferencia, transmisión, cesión y todos los tratamiento, realizados por el SENA. Declaro que se me ha informado que como Titular de la información tengo derecho a conocer, actualizar y rectificar mis datos personales, solicitar prueba de la autorización otorgada para su tratamiento, ser informado sobre el uso que se ha dado a los mismos, presentar quejas ante la Superintendencia de Industria y Comercio por infracción a la ley, revocar la autorización y/o solicitar la supresión de mis datos en los casos en que sea procedente y acceder en forma gratuita a los mismos.Así mismo, se me ha informado que las consultas y reclamos podrán ser presentados al Servicio Nacional de Aprendizaje - SENA, como responsable del tratamiento de la información, a través del correo electrónico servicioalciudadano@sena.edu.co y al número de teléfono fijo +57 1 5461500, en cumplimiento de la Ley 1581 de 2012, el Decreto No. 1377 de 2013 y demás normas concordantes."
</t>
  </si>
  <si>
    <t>REGIONALES</t>
  </si>
  <si>
    <t xml:space="preserve">REGIONAL </t>
  </si>
  <si>
    <t xml:space="preserve">CONCATENADO </t>
  </si>
  <si>
    <t xml:space="preserve">RED </t>
  </si>
  <si>
    <t xml:space="preserve">NIVEL </t>
  </si>
  <si>
    <t>Unidad de medida</t>
  </si>
  <si>
    <t>Amazonas</t>
  </si>
  <si>
    <t>9517 - Centro para la Biodiversidad y el Turismo del Amazonas</t>
  </si>
  <si>
    <t>ACTIVIDAD FÍSICA, RECREACIÓN Y DEPORTE</t>
  </si>
  <si>
    <t xml:space="preserve">AUXILAR </t>
  </si>
  <si>
    <t>Unidad</t>
  </si>
  <si>
    <t>Antioquia</t>
  </si>
  <si>
    <t>9101 - Centro de los Recursos Naturales Renovables -La Salada</t>
  </si>
  <si>
    <t>ACUÍCOLA Y PESCA</t>
  </si>
  <si>
    <t>COMPLEMENTARIA PRESENCIAL</t>
  </si>
  <si>
    <t xml:space="preserve">Metro </t>
  </si>
  <si>
    <t>Arauca</t>
  </si>
  <si>
    <t>9201 - Centro del Diseño y Manufactura del Cuero</t>
  </si>
  <si>
    <t>AEROESPACIAL</t>
  </si>
  <si>
    <t>COMPLEMENTARIA VIRTUAL</t>
  </si>
  <si>
    <t xml:space="preserve">Metro cuadrado </t>
  </si>
  <si>
    <t>Atlántico</t>
  </si>
  <si>
    <t>9202 - Centro de Formación en Diseño, Confección y Moda</t>
  </si>
  <si>
    <t>AGRÍCOLA</t>
  </si>
  <si>
    <t>ESPECIALIZACIÓN TECNOLÓGICA</t>
  </si>
  <si>
    <t xml:space="preserve">Metro Cúbico </t>
  </si>
  <si>
    <t>Bolívar</t>
  </si>
  <si>
    <t>9203 - Centro para el Desarrollo del Hábitat y la Construcción</t>
  </si>
  <si>
    <t>AMBIENTAL</t>
  </si>
  <si>
    <t xml:space="preserve">OPERARIO </t>
  </si>
  <si>
    <t xml:space="preserve">Centimetro </t>
  </si>
  <si>
    <t>Boyacá</t>
  </si>
  <si>
    <t>9204 - Centro de Tecnología de la Manufactura Avanzada.</t>
  </si>
  <si>
    <t>ARTES GRÁFICAS</t>
  </si>
  <si>
    <t>PROFUNDIZACIÓN TÉCNICA</t>
  </si>
  <si>
    <t xml:space="preserve">Centímetro cuadrado </t>
  </si>
  <si>
    <t>Caldas</t>
  </si>
  <si>
    <t>9205 - Centro Tecnológico del Mobiliario</t>
  </si>
  <si>
    <t>ARTESANÍAS</t>
  </si>
  <si>
    <t xml:space="preserve">TÉCNICO </t>
  </si>
  <si>
    <t>Milimetro</t>
  </si>
  <si>
    <t>Caquetá</t>
  </si>
  <si>
    <t>9206 - Centro Textil y de Gestión Industrial</t>
  </si>
  <si>
    <t>AUTOMOTOR</t>
  </si>
  <si>
    <t xml:space="preserve">TECNÓLOGO </t>
  </si>
  <si>
    <t xml:space="preserve">Kilogramo </t>
  </si>
  <si>
    <t>Casanare</t>
  </si>
  <si>
    <t>9301 - Centro de Comercio</t>
  </si>
  <si>
    <t>BIOTECNOLOGÍA</t>
  </si>
  <si>
    <t>Gramo</t>
  </si>
  <si>
    <t>Cauca</t>
  </si>
  <si>
    <t>9401 - Centro de Servicios de Salud</t>
  </si>
  <si>
    <t>COMERCIO Y VENTAS</t>
  </si>
  <si>
    <t>Miligramo</t>
  </si>
  <si>
    <t>Cesar</t>
  </si>
  <si>
    <t xml:space="preserve">9402 - Centro de Servicios y Gestión Empresarial </t>
  </si>
  <si>
    <t>CONSTRUCCIÓN EINFRAESTRUCTURA</t>
  </si>
  <si>
    <t>Litro</t>
  </si>
  <si>
    <t>Choco</t>
  </si>
  <si>
    <t>9501 - Complejo Tecnológico para la Gestión Agroempresarial</t>
  </si>
  <si>
    <t>CUERO, CALZADO Y MARROQUINERÍA</t>
  </si>
  <si>
    <t xml:space="preserve">Mililitro </t>
  </si>
  <si>
    <t>Córdoba</t>
  </si>
  <si>
    <t xml:space="preserve">9502 - Complejo Tecnológico Minero Agroempresarial </t>
  </si>
  <si>
    <t>CULTURA</t>
  </si>
  <si>
    <t>Galón</t>
  </si>
  <si>
    <t>Cundinamarca</t>
  </si>
  <si>
    <t>9503 - Centro de la Innovación, la Agroindustria y la Aviación</t>
  </si>
  <si>
    <t>ELECTRÓNICA Y AUTOMATIZACIÓN</t>
  </si>
  <si>
    <t>Libra</t>
  </si>
  <si>
    <t>Distrito_Capital</t>
  </si>
  <si>
    <t>9504 - Complejo Tecnológico Agroindustrial, Pecuario y Turístico</t>
  </si>
  <si>
    <t>ENERGÍA ELÉCTRICA</t>
  </si>
  <si>
    <t>Onza</t>
  </si>
  <si>
    <t>Guainía</t>
  </si>
  <si>
    <t>9549 - Complejo Tecnológico, Turístico y Agroindustrial del Occidente Antioqueño</t>
  </si>
  <si>
    <t>ENSEÑANZA DE IDIOMAS - RI</t>
  </si>
  <si>
    <t>Tonelada</t>
  </si>
  <si>
    <t>Guajira</t>
  </si>
  <si>
    <t>9127 - Centro de Formación Minero Ambiental</t>
  </si>
  <si>
    <t>GESTIÓN ADMINISTRATIVA Y FINANCIERA</t>
  </si>
  <si>
    <t>Pulgada</t>
  </si>
  <si>
    <t>Guaviare</t>
  </si>
  <si>
    <t>9530 - Centro de Gestión y Desarrollo Agroindustrial de Arauca</t>
  </si>
  <si>
    <t>HIDROCARBUROS</t>
  </si>
  <si>
    <t>Pie</t>
  </si>
  <si>
    <t>Huila</t>
  </si>
  <si>
    <t>9103 - Centro para el Desarrollo Agroecologico y Agroindustrial</t>
  </si>
  <si>
    <t>HOTELERÍA Y TURISMO</t>
  </si>
  <si>
    <t>Yarda</t>
  </si>
  <si>
    <t>Magdalena</t>
  </si>
  <si>
    <t>9207 - Centro Nacional Colombo Alemán</t>
  </si>
  <si>
    <t>INFORMÁTICA, DISEÑO Y DESARROLLO DE SOFTWARE</t>
  </si>
  <si>
    <t>Otro</t>
  </si>
  <si>
    <t>Meta</t>
  </si>
  <si>
    <t xml:space="preserve">9208 - Centro Industrial y de Aviación  </t>
  </si>
  <si>
    <t>LOGISTICA, GESTIÓN DE LA PRODUCCIÓN</t>
  </si>
  <si>
    <t>Nariño</t>
  </si>
  <si>
    <t>9302 - Centro de Comercio y Servicios</t>
  </si>
  <si>
    <t>MATERIALES PARA LA INDUSTRIA</t>
  </si>
  <si>
    <t>Norte_de_Santander</t>
  </si>
  <si>
    <t>9104 - Centro Agroempresarial y Minero</t>
  </si>
  <si>
    <t>MECÁNICA INDUSTRIAL</t>
  </si>
  <si>
    <t>Putumayo</t>
  </si>
  <si>
    <t>9105 - Centro Internacional Náutico, Fluvial y Portuario</t>
  </si>
  <si>
    <t>MINERÍA</t>
  </si>
  <si>
    <t>Quindío</t>
  </si>
  <si>
    <t>9218 - Centro para la Industria Petroquímica</t>
  </si>
  <si>
    <t>PECUARIA</t>
  </si>
  <si>
    <t>Risaralda</t>
  </si>
  <si>
    <t>9304 - Centro de Comercio y Servicios</t>
  </si>
  <si>
    <t>PEDAGOGÍA - RI</t>
  </si>
  <si>
    <t>San_Andrés</t>
  </si>
  <si>
    <t xml:space="preserve">9110 - Centro de Desarrollo Agropecuario y Agroindustrial </t>
  </si>
  <si>
    <t>QUÍMICA APLICADA</t>
  </si>
  <si>
    <t>Santander</t>
  </si>
  <si>
    <t>9111 - Centro  Minero</t>
  </si>
  <si>
    <t>SALUD</t>
  </si>
  <si>
    <t>Sucre</t>
  </si>
  <si>
    <t xml:space="preserve">9305 - Centro de Gestión Administrativa y Fortalecimiento Empresarial </t>
  </si>
  <si>
    <t>SERVICIOS PERSONALES</t>
  </si>
  <si>
    <t>Tolima</t>
  </si>
  <si>
    <t>9514 - Centro Industrial de Mantenimiento y Manufactura</t>
  </si>
  <si>
    <t>TELECOMUNICACIONES</t>
  </si>
  <si>
    <t>Valle</t>
  </si>
  <si>
    <t>9112 - Centro para la Formación Cafetera</t>
  </si>
  <si>
    <t>TEXTIL, CONFECCIÓN, DISEÑO Y MODA</t>
  </si>
  <si>
    <t>Vaupés</t>
  </si>
  <si>
    <t>9219 - Centro de Automatización Industrial</t>
  </si>
  <si>
    <t>TRANSPORTE</t>
  </si>
  <si>
    <t>Vichada</t>
  </si>
  <si>
    <t>9220 - Centro de Procesos Industriales y Construcción</t>
  </si>
  <si>
    <t>9306 - Centro de Comercio y Servicios</t>
  </si>
  <si>
    <t>9515 - Centro Pecuario y Agroempresarial</t>
  </si>
  <si>
    <t>9516 - Centro Tecnológico de la Amazonia</t>
  </si>
  <si>
    <t>9519 - Centro Agroindustrial y Fortalecimiento Empresarial de Casanare</t>
  </si>
  <si>
    <t xml:space="preserve">9113 - Centro Agropecuario </t>
  </si>
  <si>
    <t xml:space="preserve">9221 - Centro de Teleinformática y Producción Industrial </t>
  </si>
  <si>
    <t>9307 - Centro de Comercio y Servicios</t>
  </si>
  <si>
    <t>9114 - Centro Biotecnológico del Caribe</t>
  </si>
  <si>
    <t>9520 - Centro Agroempresarial</t>
  </si>
  <si>
    <t>9521 - Centro de Operación y Mantenimiento Minero</t>
  </si>
  <si>
    <t>9522 - Centro de Recursos Naturales, Industria y Biodiversidad</t>
  </si>
  <si>
    <t>9115 - Centro Agropecuario y de Biotecnología el Porvenir</t>
  </si>
  <si>
    <t>9523 - Centro de Comercio, Industria y Turismo de Córdoba</t>
  </si>
  <si>
    <t>9232 - Centro Industrial y de Desarrollo Empresarial de Soacha</t>
  </si>
  <si>
    <t>9509 - Centro de Desarrollo Agroindustrial y Empresarial</t>
  </si>
  <si>
    <t xml:space="preserve">9510 - Centro Agroecológico y Empresarial </t>
  </si>
  <si>
    <t>9511 - Centro de la Tecnología de Diseño y la Productividad Empresarial</t>
  </si>
  <si>
    <t>9512 - Centro de Biotecnología Agropecuaria</t>
  </si>
  <si>
    <t xml:space="preserve">9513 - Centro de Desarrollo Agroempresarial </t>
  </si>
  <si>
    <t>9209 - Centro de Tecnologías para la Construcción y la Madera</t>
  </si>
  <si>
    <t>9210 - Centro de Electricidad, Electrónica y Telecomunicaciones</t>
  </si>
  <si>
    <t>9211 - Centro de Gestión Industrial</t>
  </si>
  <si>
    <t>9212 - Centro de Manufactura en Textil y Cuero</t>
  </si>
  <si>
    <t>9213 - Centro de Tecnologías del Transporte</t>
  </si>
  <si>
    <t>9214 - Centro Metalmecánico</t>
  </si>
  <si>
    <t>9215 - Centro de Materiales y Ensayos</t>
  </si>
  <si>
    <t>9216 - Centro de Diseño y Metrología</t>
  </si>
  <si>
    <t>9217 - Centro para la Industria de la Comunicación Grafica</t>
  </si>
  <si>
    <t>9303 - Centro de Gestión de Mercados, Logística y Tecnologías de la Información</t>
  </si>
  <si>
    <t>9403 - Centro de Formación de Talento Humano en Salud</t>
  </si>
  <si>
    <t>9404 - Centro de Gestión Administrativa</t>
  </si>
  <si>
    <t>9405 - Centro de Servicios Financieros</t>
  </si>
  <si>
    <t>9406 - Centro Nacional de Hoteleria, Turismo y Alimentos</t>
  </si>
  <si>
    <t>9508 - Centro de Formación en Actividad Física y cultura</t>
  </si>
  <si>
    <t>9547 - Centro Ambiental y Ecoturistico del Nororiente Amazónico</t>
  </si>
  <si>
    <t>9222 - Centro Industrial y de Energías Alternativas</t>
  </si>
  <si>
    <t>9524 - Centro Agroempresarial y Acuícola</t>
  </si>
  <si>
    <t>9533 - Centro de Desarrollo Agroindustrial, Turístico y Tecnológico del Guaviare</t>
  </si>
  <si>
    <t>9116 - Centro de Formación Agroindustrial</t>
  </si>
  <si>
    <t>9525 - Centro Agroempresarial y Desarrollo Pecuario del Huila</t>
  </si>
  <si>
    <t>9526 - Centro de Desarrollo Agroempresarial y Turístico del Huila</t>
  </si>
  <si>
    <t xml:space="preserve">9527 - Centro de la Industria, la Empresa y los Servicios </t>
  </si>
  <si>
    <t>9528 - Centro de Gestión y Desarrollo Sostenible Surcolombiano</t>
  </si>
  <si>
    <t>9118 - Centro Acuícola y Agroindustrial de Gaira</t>
  </si>
  <si>
    <t>9529 - Centro de Logística y Promoción Ecoturística del Magdalena</t>
  </si>
  <si>
    <t>9117 - Centro Agroindustrial del Meta</t>
  </si>
  <si>
    <t>9532 - Centro de Industria y Servicios del Meta</t>
  </si>
  <si>
    <t>9534 - Centro Sur Colombiano de Logística Internacional</t>
  </si>
  <si>
    <t>9535 - Centro Agroindustrial y Pesquero de la Costa Pacifica</t>
  </si>
  <si>
    <t>9536 - Centro Internacional de Producción Limpia - Lope</t>
  </si>
  <si>
    <t>9119 - Centro de Formación para el Desarrollo Rural y Minero</t>
  </si>
  <si>
    <t xml:space="preserve">9537 - Centro de la Industria, la Empresa y los Servicios </t>
  </si>
  <si>
    <t>9518 - Centro Agroforestal y Acuícola Arapaima</t>
  </si>
  <si>
    <t>9120 - Centro Agroindustrial</t>
  </si>
  <si>
    <t>9231 - Centro para el Desarrollo Tecnológico de la Construcción y la Industria</t>
  </si>
  <si>
    <t>9538 - Centro de Comercio y Turismo</t>
  </si>
  <si>
    <t>9121 - Centro Atención Sector Agropecuario</t>
  </si>
  <si>
    <t>9223 - Centro de Diseño e Innovación Tecnológica Industrial</t>
  </si>
  <si>
    <t>9308 - Centro de Comercio y Servicios</t>
  </si>
  <si>
    <t>9539 - Centro de Formación Turística, Gente de Mar y de Servicios</t>
  </si>
  <si>
    <t>9122 - Centro Atención Sector Agropecuario</t>
  </si>
  <si>
    <t>9224 - Centro Industrial de Mantenimiento Integral</t>
  </si>
  <si>
    <t>9225 - Centro Industrial del Diseño y la Manufactura</t>
  </si>
  <si>
    <t>9309 - Centro de Servicios Empresariales y Turísticos</t>
  </si>
  <si>
    <t>9540 - Centro Industrial y del Desarrollo Tecnológico</t>
  </si>
  <si>
    <t>9541 - Centro Agroturístico</t>
  </si>
  <si>
    <t>9545 - Centro Agroempresarial y Turístico de los Andes</t>
  </si>
  <si>
    <t>9546 - Centro de Gestión Agroempresarial del Oriente</t>
  </si>
  <si>
    <t>9542 - Centro de la Innovación, la Tecnología y los Servicios</t>
  </si>
  <si>
    <t>9123 - Centro Agropecuario la Granja</t>
  </si>
  <si>
    <t>9226 - Centro de Industria y Construcción</t>
  </si>
  <si>
    <t>9310 - Centro de Comercio y Servicios</t>
  </si>
  <si>
    <t>9124 - Centro Agropecuario de Buga</t>
  </si>
  <si>
    <t>9125 - Centro Latinoamericano de  Especies Menores</t>
  </si>
  <si>
    <t>9126 - Centro Náutico Pesquero de Buenaventura</t>
  </si>
  <si>
    <t>9227 - Centro de Electricidad y Automatización Industrial -CEAI</t>
  </si>
  <si>
    <t>9228 - Centro de la Construcción</t>
  </si>
  <si>
    <t>9229 - Centro de Diseño Tecnológico Industrial</t>
  </si>
  <si>
    <t>9230 - Centro Nacional de Asistencia Técnica a la Industria -ASTIN</t>
  </si>
  <si>
    <t>9311 - Centro de Gestión Tecnológica de Servicios</t>
  </si>
  <si>
    <t>9543 - Centro de Tecnologías Agroindustriales</t>
  </si>
  <si>
    <t>9544 - Centro de Biotecnología Industrial</t>
  </si>
  <si>
    <t>9548 - Centro Agropecuario y de Servicios Ambientales "Jiri-jirimo"</t>
  </si>
  <si>
    <t>9531 - Centro de Producción y Transformación Agroindustrial de la Orinoquia</t>
  </si>
  <si>
    <t>Versión: 01</t>
  </si>
  <si>
    <t>Código: GFPI-F-186</t>
  </si>
  <si>
    <t>Alejandro Megudan</t>
  </si>
  <si>
    <t>Carlos Andres Torres Bolaños</t>
  </si>
  <si>
    <t xml:space="preserve">jmontillab@sena.edu.co </t>
  </si>
  <si>
    <t xml:space="preserve">jmegudan@sena.edu.co </t>
  </si>
  <si>
    <t xml:space="preserve">tcarlosandres16@gmail.com </t>
  </si>
  <si>
    <t>Huila / 9528 - Centro de Gestión y Desarrollo Sostenible Surcolombiano</t>
  </si>
  <si>
    <t>ARENA GRUESA (CUMPLIMIENTO NTC 174 AGREGADOS PARA CONCRETO MF= 2,3 - 3,1), La unidad de medida es Metro Cubico (M3) para este elemento</t>
  </si>
  <si>
    <t>Grava triturada 1/2" con cumplimiento de la NTC 174 " especificaciones de los agregados para concretos"</t>
  </si>
  <si>
    <t>Piedra Rajón, Metro Cubico, N/A, Piedra con un tamaño promedio de 12cm de diámetro de buena resistencia. Se utiliza para la construcción de vías y construcción de placa huelas (concreto ciclópeo). Su desgaste no debe ser mayor al 50% y el índice de plasticidad del material fino debe ser menor o igual al 6%, La Unidad de medida para este elemento es Metro Cubico (M3)</t>
  </si>
  <si>
    <t>Recebo tipo INVIAS, mezcla de materiales granulares gruesos y finos (arena, roca triturada) utilizada para rellenar, nivelar y estabilizar suelos.</t>
  </si>
  <si>
    <t>ARENA GRUESA</t>
  </si>
  <si>
    <t>GRAVA TRITURADA</t>
  </si>
  <si>
    <t>PIEDRA RAJÓN</t>
  </si>
  <si>
    <t>RECEBO TIPO INVIAS</t>
  </si>
  <si>
    <t>CONSTRUCCION DE PAVIMENTO CON PLACA HUELLA PARA VIAS TERCIARIAS 6: PROCESO CONSTRUCTIVO - LEVANTAMIENTO DE MAMPOSTERIA NO ESTRUCTURAL</t>
  </si>
  <si>
    <t>Jhon Edwin Montilla</t>
  </si>
  <si>
    <t>FEC PLACAS HUELLAS - CONSTRUCCIÓN</t>
  </si>
  <si>
    <t>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</si>
</sst>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i/>
      <sz val="10"/>
      <color theme="1"/>
      <name val="Arial"/>
      <family val="2"/>
    </font>
    <font>
      <b/>
      <sz val="11"/>
      <color theme="0"/>
      <name val="Arial"/>
      <family val="2"/>
    </font>
    <font>
      <sz val="14"/>
      <color theme="1"/>
      <name val="Arial"/>
      <family val="2"/>
    </font>
    <font>
      <sz val="11"/>
      <name val="Calibri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8AA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74999237037263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5" fillId="0" borderId="0"/>
    <xf numFmtId="44" fontId="7" fillId="0" borderId="0" applyFont="0" applyFill="0" applyBorder="0" applyAlignment="0" applyProtection="0"/>
    <xf numFmtId="0" fontId="1" fillId="0" borderId="0"/>
    <xf numFmtId="0" fontId="16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/>
    <xf numFmtId="0" fontId="4" fillId="0" borderId="0" xfId="0" applyFont="1"/>
    <xf numFmtId="0" fontId="2" fillId="0" borderId="5" xfId="0" applyFont="1" applyBorder="1"/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2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3" fillId="0" borderId="0" xfId="0" applyFont="1" applyAlignment="1">
      <alignment vertical="center" wrapText="1"/>
    </xf>
    <xf numFmtId="0" fontId="2" fillId="3" borderId="10" xfId="0" applyFont="1" applyFill="1" applyBorder="1"/>
    <xf numFmtId="0" fontId="2" fillId="3" borderId="10" xfId="0" applyFont="1" applyFill="1" applyBorder="1" applyAlignment="1">
      <alignment horizontal="center" vertical="center"/>
    </xf>
    <xf numFmtId="0" fontId="9" fillId="3" borderId="0" xfId="0" applyFont="1" applyFill="1"/>
    <xf numFmtId="0" fontId="2" fillId="3" borderId="7" xfId="0" applyFont="1" applyFill="1" applyBorder="1"/>
    <xf numFmtId="0" fontId="2" fillId="3" borderId="5" xfId="0" applyFont="1" applyFill="1" applyBorder="1"/>
    <xf numFmtId="0" fontId="0" fillId="0" borderId="2" xfId="0" applyBorder="1"/>
    <xf numFmtId="0" fontId="9" fillId="3" borderId="8" xfId="0" applyFont="1" applyFill="1" applyBorder="1"/>
    <xf numFmtId="0" fontId="9" fillId="3" borderId="13" xfId="0" applyFont="1" applyFill="1" applyBorder="1"/>
    <xf numFmtId="0" fontId="8" fillId="3" borderId="3" xfId="0" applyFont="1" applyFill="1" applyBorder="1"/>
    <xf numFmtId="0" fontId="8" fillId="3" borderId="10" xfId="0" applyFont="1" applyFill="1" applyBorder="1"/>
    <xf numFmtId="0" fontId="9" fillId="3" borderId="10" xfId="0" applyFont="1" applyFill="1" applyBorder="1" applyAlignment="1">
      <alignment horizontal="left"/>
    </xf>
    <xf numFmtId="0" fontId="8" fillId="0" borderId="8" xfId="0" applyFont="1" applyBorder="1"/>
    <xf numFmtId="0" fontId="8" fillId="0" borderId="1" xfId="0" applyFont="1" applyBorder="1" applyAlignment="1">
      <alignment horizontal="center" vertical="center"/>
    </xf>
    <xf numFmtId="0" fontId="8" fillId="0" borderId="17" xfId="0" applyFont="1" applyBorder="1"/>
    <xf numFmtId="0" fontId="8" fillId="0" borderId="10" xfId="0" applyFont="1" applyBorder="1" applyAlignment="1">
      <alignment horizontal="center"/>
    </xf>
    <xf numFmtId="0" fontId="8" fillId="0" borderId="10" xfId="0" applyFont="1" applyBorder="1"/>
    <xf numFmtId="0" fontId="2" fillId="6" borderId="12" xfId="0" applyFont="1" applyFill="1" applyBorder="1"/>
    <xf numFmtId="0" fontId="2" fillId="6" borderId="6" xfId="0" applyFont="1" applyFill="1" applyBorder="1"/>
    <xf numFmtId="0" fontId="8" fillId="0" borderId="1" xfId="0" applyFont="1" applyBorder="1"/>
    <xf numFmtId="0" fontId="9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6" borderId="6" xfId="0" applyFont="1" applyFill="1" applyBorder="1"/>
    <xf numFmtId="0" fontId="9" fillId="6" borderId="5" xfId="0" applyFont="1" applyFill="1" applyBorder="1"/>
    <xf numFmtId="0" fontId="9" fillId="6" borderId="5" xfId="0" applyFont="1" applyFill="1" applyBorder="1" applyAlignment="1">
      <alignment horizontal="right"/>
    </xf>
    <xf numFmtId="0" fontId="8" fillId="3" borderId="3" xfId="0" applyFont="1" applyFill="1" applyBorder="1" applyAlignment="1">
      <alignment horizontal="center"/>
    </xf>
    <xf numFmtId="0" fontId="14" fillId="0" borderId="18" xfId="6" applyFont="1" applyBorder="1" applyAlignment="1">
      <alignment horizontal="center"/>
    </xf>
    <xf numFmtId="0" fontId="2" fillId="3" borderId="19" xfId="0" applyFont="1" applyFill="1" applyBorder="1" applyAlignment="1">
      <alignment horizontal="center" vertical="center" wrapText="1"/>
    </xf>
    <xf numFmtId="0" fontId="14" fillId="0" borderId="18" xfId="6" applyFont="1" applyBorder="1"/>
    <xf numFmtId="0" fontId="1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3" fontId="2" fillId="0" borderId="18" xfId="0" applyNumberFormat="1" applyFont="1" applyBorder="1" applyAlignment="1">
      <alignment horizontal="center" vertical="center" wrapText="1"/>
    </xf>
    <xf numFmtId="0" fontId="2" fillId="0" borderId="18" xfId="0" applyFont="1" applyBorder="1"/>
    <xf numFmtId="0" fontId="0" fillId="0" borderId="18" xfId="0" applyBorder="1"/>
    <xf numFmtId="0" fontId="1" fillId="3" borderId="19" xfId="0" applyFont="1" applyFill="1" applyBorder="1" applyAlignment="1">
      <alignment horizontal="center" vertical="center" wrapText="1"/>
    </xf>
    <xf numFmtId="44" fontId="2" fillId="0" borderId="18" xfId="5" applyFont="1" applyFill="1" applyBorder="1"/>
    <xf numFmtId="0" fontId="8" fillId="0" borderId="0" xfId="0" applyFont="1" applyAlignment="1">
      <alignment horizontal="center" vertical="center"/>
    </xf>
    <xf numFmtId="0" fontId="0" fillId="0" borderId="21" xfId="0" applyBorder="1"/>
    <xf numFmtId="0" fontId="2" fillId="0" borderId="22" xfId="0" applyFont="1" applyBorder="1"/>
    <xf numFmtId="44" fontId="2" fillId="0" borderId="23" xfId="5" applyFont="1" applyFill="1" applyBorder="1"/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0" fontId="8" fillId="3" borderId="0" xfId="0" applyFont="1" applyFill="1" applyAlignment="1">
      <alignment horizontal="center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8" fillId="3" borderId="0" xfId="0" applyFont="1" applyFill="1"/>
    <xf numFmtId="0" fontId="0" fillId="0" borderId="33" xfId="0" applyBorder="1"/>
    <xf numFmtId="0" fontId="0" fillId="0" borderId="33" xfId="0" applyBorder="1" applyAlignment="1">
      <alignment horizontal="center"/>
    </xf>
    <xf numFmtId="0" fontId="0" fillId="0" borderId="34" xfId="0" applyBorder="1"/>
    <xf numFmtId="0" fontId="0" fillId="3" borderId="32" xfId="0" applyFill="1" applyBorder="1"/>
    <xf numFmtId="0" fontId="8" fillId="3" borderId="8" xfId="0" applyFont="1" applyFill="1" applyBorder="1" applyAlignment="1">
      <alignment horizontal="center"/>
    </xf>
    <xf numFmtId="0" fontId="0" fillId="3" borderId="36" xfId="0" applyFill="1" applyBorder="1"/>
    <xf numFmtId="0" fontId="15" fillId="0" borderId="0" xfId="0" applyFont="1"/>
    <xf numFmtId="0" fontId="8" fillId="6" borderId="5" xfId="0" applyFont="1" applyFill="1" applyBorder="1"/>
    <xf numFmtId="0" fontId="8" fillId="6" borderId="0" xfId="0" applyFont="1" applyFill="1"/>
    <xf numFmtId="0" fontId="12" fillId="7" borderId="1" xfId="0" applyFont="1" applyFill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14" fillId="0" borderId="18" xfId="6" applyFont="1" applyBorder="1" applyAlignment="1">
      <alignment horizontal="center" vertical="center" wrapText="1"/>
    </xf>
    <xf numFmtId="0" fontId="14" fillId="0" borderId="18" xfId="6" applyFont="1" applyBorder="1" applyAlignment="1">
      <alignment horizontal="center" vertical="center"/>
    </xf>
    <xf numFmtId="0" fontId="16" fillId="0" borderId="1" xfId="7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1" fontId="17" fillId="0" borderId="18" xfId="5" applyNumberFormat="1" applyFont="1" applyFill="1" applyBorder="1" applyAlignment="1">
      <alignment horizontal="center" vertical="center"/>
    </xf>
    <xf numFmtId="1" fontId="17" fillId="0" borderId="23" xfId="5" applyNumberFormat="1" applyFont="1" applyFill="1" applyBorder="1" applyAlignment="1">
      <alignment horizontal="center" vertical="center"/>
    </xf>
    <xf numFmtId="1" fontId="8" fillId="0" borderId="18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9" fillId="3" borderId="8" xfId="0" applyFont="1" applyFill="1" applyBorder="1" applyAlignment="1">
      <alignment horizontal="left" vertical="top" wrapText="1"/>
    </xf>
    <xf numFmtId="0" fontId="8" fillId="3" borderId="13" xfId="0" applyFont="1" applyFill="1" applyBorder="1" applyAlignment="1">
      <alignment horizontal="center"/>
    </xf>
    <xf numFmtId="0" fontId="0" fillId="3" borderId="35" xfId="0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0" fillId="3" borderId="31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6" borderId="27" xfId="0" applyFont="1" applyFill="1" applyBorder="1" applyAlignment="1">
      <alignment horizontal="center"/>
    </xf>
    <xf numFmtId="0" fontId="9" fillId="6" borderId="28" xfId="0" applyFont="1" applyFill="1" applyBorder="1" applyAlignment="1">
      <alignment horizontal="center"/>
    </xf>
    <xf numFmtId="0" fontId="12" fillId="7" borderId="27" xfId="0" applyFont="1" applyFill="1" applyBorder="1" applyAlignment="1">
      <alignment horizontal="center"/>
    </xf>
    <xf numFmtId="0" fontId="12" fillId="7" borderId="28" xfId="0" applyFont="1" applyFill="1" applyBorder="1" applyAlignment="1">
      <alignment horizontal="center"/>
    </xf>
    <xf numFmtId="0" fontId="12" fillId="7" borderId="20" xfId="0" applyFont="1" applyFill="1" applyBorder="1" applyAlignment="1">
      <alignment horizontal="center"/>
    </xf>
    <xf numFmtId="0" fontId="12" fillId="7" borderId="29" xfId="0" applyFont="1" applyFill="1" applyBorder="1" applyAlignment="1">
      <alignment horizontal="center"/>
    </xf>
    <xf numFmtId="0" fontId="12" fillId="5" borderId="0" xfId="0" applyFont="1" applyFill="1" applyAlignment="1">
      <alignment horizontal="center"/>
    </xf>
    <xf numFmtId="0" fontId="12" fillId="5" borderId="30" xfId="0" applyFont="1" applyFill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6" fillId="0" borderId="1" xfId="7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</cellXfs>
  <cellStyles count="8">
    <cellStyle name="Hipervínculo" xfId="7" builtinId="8"/>
    <cellStyle name="Moneda" xfId="5" builtinId="4"/>
    <cellStyle name="Normal" xfId="0" builtinId="0"/>
    <cellStyle name="Normal 2" xfId="1" xr:uid="{00000000-0005-0000-0000-000001000000}"/>
    <cellStyle name="Normal 2 2" xfId="3" xr:uid="{DB137245-CC33-4617-9209-BC164C83B90A}"/>
    <cellStyle name="Normal 2 3" xfId="4" xr:uid="{5F287280-2D7C-4F05-AE61-D9DD69EE342F}"/>
    <cellStyle name="Normal 6" xfId="6" xr:uid="{FD61F5B2-9434-4B6C-914A-6C00E767CF49}"/>
    <cellStyle name="Normal 97" xfId="2" xr:uid="{00000000-0005-0000-0000-000002000000}"/>
  </cellStyles>
  <dxfs count="0"/>
  <tableStyles count="0" defaultTableStyle="TableStyleMedium2" defaultPivotStyle="PivotStyleMedium9"/>
  <colors>
    <mruColors>
      <color rgb="FF38AA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48684</xdr:colOff>
      <xdr:row>1</xdr:row>
      <xdr:rowOff>34132</xdr:rowOff>
    </xdr:from>
    <xdr:to>
      <xdr:col>3</xdr:col>
      <xdr:colOff>1685925</xdr:colOff>
      <xdr:row>2</xdr:row>
      <xdr:rowOff>653932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C3E1EB8-9A3F-47E7-96A6-AEFEE289B57A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984" y="234157"/>
          <a:ext cx="2370666" cy="9912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ownloads/GIL-F-014_FORMATO_SOLICITUD_BIENES_PARA_USO_CUENTADANTE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FORMATO GIL-F-014"/>
      <sheetName val="datos 2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megudan@sena.edu.co" TargetMode="External"/><Relationship Id="rId1" Type="http://schemas.openxmlformats.org/officeDocument/2006/relationships/hyperlink" Target="mailto:jmontillab@sena.edu.co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24E9C-13CF-4C4F-AF63-7A642F465722}">
  <dimension ref="A1:S31"/>
  <sheetViews>
    <sheetView showGridLines="0" tabSelected="1" zoomScale="70" zoomScaleNormal="70" workbookViewId="0">
      <selection activeCell="E14" sqref="E14"/>
    </sheetView>
  </sheetViews>
  <sheetFormatPr baseColWidth="10" defaultColWidth="11.42578125" defaultRowHeight="15" x14ac:dyDescent="0.25"/>
  <cols>
    <col min="1" max="1" width="1.7109375" style="3" customWidth="1"/>
    <col min="2" max="2" width="2.85546875" style="3" customWidth="1"/>
    <col min="3" max="3" width="8.140625" style="3" customWidth="1"/>
    <col min="4" max="4" width="26" style="3" customWidth="1"/>
    <col min="5" max="5" width="38.28515625" style="3" customWidth="1"/>
    <col min="6" max="6" width="61.85546875" style="4" customWidth="1"/>
    <col min="7" max="7" width="21.140625" customWidth="1"/>
    <col min="8" max="8" width="35" style="3" customWidth="1"/>
    <col min="9" max="9" width="26.42578125" style="3" customWidth="1"/>
    <col min="10" max="10" width="1.140625" style="3" customWidth="1"/>
    <col min="11" max="14" width="23.140625" style="3" customWidth="1"/>
    <col min="15" max="15" width="4.28515625" style="3" customWidth="1"/>
    <col min="16" max="16384" width="11.42578125" style="3"/>
  </cols>
  <sheetData>
    <row r="1" spans="1:19" ht="15.75" thickBot="1" x14ac:dyDescent="0.3"/>
    <row r="2" spans="1:19" customFormat="1" ht="29.25" customHeight="1" thickBot="1" x14ac:dyDescent="0.3">
      <c r="B2" s="61"/>
      <c r="C2" s="62"/>
      <c r="D2" s="62"/>
      <c r="E2" s="62"/>
      <c r="F2" s="62"/>
      <c r="G2" s="62"/>
      <c r="H2" s="62"/>
      <c r="I2" s="62"/>
      <c r="J2" s="62"/>
      <c r="K2" s="62"/>
      <c r="L2" s="63"/>
      <c r="M2" s="86" t="s">
        <v>245</v>
      </c>
      <c r="N2" s="87"/>
      <c r="O2" s="88"/>
    </row>
    <row r="3" spans="1:19" customFormat="1" ht="57.75" customHeight="1" thickBot="1" x14ac:dyDescent="0.3">
      <c r="B3" s="64"/>
      <c r="C3" s="65"/>
      <c r="D3" s="65"/>
      <c r="E3" s="65"/>
      <c r="F3" s="65"/>
      <c r="G3" s="65"/>
      <c r="H3" s="65"/>
      <c r="I3" s="65"/>
      <c r="J3" s="65"/>
      <c r="K3" s="65"/>
      <c r="L3" s="66"/>
      <c r="M3" s="89" t="s">
        <v>246</v>
      </c>
      <c r="N3" s="90"/>
      <c r="O3" s="91"/>
    </row>
    <row r="4" spans="1:19" customFormat="1" ht="27.75" customHeight="1" x14ac:dyDescent="0.25">
      <c r="B4" s="92" t="s">
        <v>0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</row>
    <row r="5" spans="1:19" customFormat="1" ht="27" customHeight="1" thickBot="1" x14ac:dyDescent="0.3">
      <c r="B5" s="92" t="s">
        <v>1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</row>
    <row r="6" spans="1:19" customFormat="1" ht="30" customHeight="1" x14ac:dyDescent="0.25">
      <c r="B6" s="21"/>
      <c r="C6" s="94" t="s">
        <v>2</v>
      </c>
      <c r="D6" s="94"/>
      <c r="E6" s="95" t="s">
        <v>128</v>
      </c>
      <c r="F6" s="95"/>
      <c r="G6" s="72"/>
      <c r="H6" s="24" t="s">
        <v>3</v>
      </c>
      <c r="I6" s="24"/>
      <c r="J6" s="25"/>
      <c r="K6" s="96">
        <v>223107</v>
      </c>
      <c r="L6" s="96"/>
      <c r="M6" s="96"/>
      <c r="N6" s="96"/>
      <c r="O6" s="73"/>
    </row>
    <row r="7" spans="1:19" customFormat="1" ht="30.75" customHeight="1" x14ac:dyDescent="0.25">
      <c r="B7" s="22"/>
      <c r="C7" s="20" t="s">
        <v>4</v>
      </c>
      <c r="D7" s="20"/>
      <c r="E7" s="97" t="s">
        <v>73</v>
      </c>
      <c r="F7" s="97"/>
      <c r="G7" s="60"/>
      <c r="H7" s="20" t="s">
        <v>5</v>
      </c>
      <c r="I7" s="67"/>
      <c r="J7" s="26"/>
      <c r="K7" s="98" t="s">
        <v>261</v>
      </c>
      <c r="L7" s="98"/>
      <c r="M7" s="98"/>
      <c r="N7" s="98"/>
      <c r="O7" s="71"/>
    </row>
    <row r="8" spans="1:19" customFormat="1" ht="29.25" customHeight="1" x14ac:dyDescent="0.25">
      <c r="B8" s="22"/>
      <c r="C8" s="20" t="s">
        <v>6</v>
      </c>
      <c r="D8" s="20"/>
      <c r="E8" s="97">
        <v>1</v>
      </c>
      <c r="F8" s="97"/>
      <c r="G8" s="60"/>
      <c r="H8" s="20" t="s">
        <v>7</v>
      </c>
      <c r="I8" s="60"/>
      <c r="J8" s="42"/>
      <c r="K8" s="99"/>
      <c r="L8" s="99"/>
      <c r="M8" s="99"/>
      <c r="N8" s="99"/>
      <c r="O8" s="71"/>
      <c r="R8" s="3"/>
      <c r="S8" s="3"/>
    </row>
    <row r="9" spans="1:19" customFormat="1" ht="9.75" customHeight="1" thickBot="1" x14ac:dyDescent="0.3">
      <c r="B9" s="100"/>
      <c r="C9" s="101"/>
      <c r="D9" s="101"/>
      <c r="E9" s="18"/>
      <c r="F9" s="19"/>
      <c r="G9" s="27"/>
      <c r="H9" s="28"/>
      <c r="I9" s="102"/>
      <c r="J9" s="102"/>
      <c r="K9" s="68"/>
      <c r="L9" s="69"/>
      <c r="M9" s="68"/>
      <c r="N9" s="68"/>
      <c r="O9" s="70"/>
      <c r="R9" s="3"/>
      <c r="S9" s="3"/>
    </row>
    <row r="10" spans="1:19" ht="14.25" x14ac:dyDescent="0.2">
      <c r="B10" s="12"/>
      <c r="C10" s="13"/>
      <c r="D10" s="13"/>
      <c r="E10" s="13"/>
      <c r="F10" s="14"/>
      <c r="G10" s="29"/>
      <c r="H10" s="13"/>
      <c r="I10" s="13"/>
      <c r="J10" s="13"/>
      <c r="K10" s="58"/>
      <c r="L10" s="59"/>
      <c r="M10" s="59"/>
      <c r="N10" s="59"/>
      <c r="O10" s="55"/>
    </row>
    <row r="11" spans="1:19" ht="63" customHeight="1" x14ac:dyDescent="0.2">
      <c r="B11" s="8"/>
      <c r="C11" s="10" t="s">
        <v>8</v>
      </c>
      <c r="D11" s="11" t="s">
        <v>9</v>
      </c>
      <c r="E11" s="11" t="s">
        <v>10</v>
      </c>
      <c r="F11" s="10" t="s">
        <v>11</v>
      </c>
      <c r="G11" s="10" t="s">
        <v>12</v>
      </c>
      <c r="H11" s="10" t="s">
        <v>13</v>
      </c>
      <c r="I11" s="10" t="s">
        <v>14</v>
      </c>
      <c r="J11" s="5"/>
      <c r="K11" s="10" t="s">
        <v>263</v>
      </c>
      <c r="L11" s="10" t="s">
        <v>264</v>
      </c>
      <c r="M11" s="10"/>
      <c r="N11" s="10"/>
      <c r="O11" s="57"/>
    </row>
    <row r="12" spans="1:19" s="5" customFormat="1" ht="76.5" x14ac:dyDescent="0.2">
      <c r="A12" s="17"/>
      <c r="B12" s="9"/>
      <c r="C12" s="51"/>
      <c r="D12" s="44" t="s">
        <v>15</v>
      </c>
      <c r="E12" s="44" t="s">
        <v>16</v>
      </c>
      <c r="F12" s="51" t="s">
        <v>17</v>
      </c>
      <c r="G12" s="44" t="s">
        <v>18</v>
      </c>
      <c r="H12" s="44" t="s">
        <v>19</v>
      </c>
      <c r="I12" s="44"/>
      <c r="J12" s="53"/>
      <c r="K12" s="44" t="s">
        <v>20</v>
      </c>
      <c r="L12" s="44" t="s">
        <v>20</v>
      </c>
      <c r="M12" s="44"/>
      <c r="N12" s="44"/>
      <c r="O12" s="57"/>
      <c r="R12" s="3"/>
      <c r="S12" s="3"/>
    </row>
    <row r="13" spans="1:19" ht="60" customHeight="1" x14ac:dyDescent="0.2">
      <c r="B13" s="8"/>
      <c r="C13" s="46">
        <v>1</v>
      </c>
      <c r="D13" s="80">
        <v>30111801</v>
      </c>
      <c r="E13" s="79" t="s">
        <v>257</v>
      </c>
      <c r="F13" s="79" t="s">
        <v>253</v>
      </c>
      <c r="G13" s="46" t="s">
        <v>39</v>
      </c>
      <c r="H13" s="85">
        <f>K13+L13</f>
        <v>612</v>
      </c>
      <c r="I13" s="48"/>
      <c r="J13" s="53"/>
      <c r="K13" s="83">
        <v>562</v>
      </c>
      <c r="L13" s="84">
        <v>50</v>
      </c>
      <c r="M13" s="52"/>
      <c r="N13" s="52"/>
      <c r="O13" s="57"/>
    </row>
    <row r="14" spans="1:19" ht="38.25" customHeight="1" x14ac:dyDescent="0.2">
      <c r="B14" s="8"/>
      <c r="C14" s="46">
        <v>2</v>
      </c>
      <c r="D14" s="78">
        <v>30111801</v>
      </c>
      <c r="E14" s="78" t="s">
        <v>258</v>
      </c>
      <c r="F14" s="79" t="s">
        <v>254</v>
      </c>
      <c r="G14" s="46" t="s">
        <v>39</v>
      </c>
      <c r="H14" s="85">
        <f t="shared" ref="H14:H16" si="0">K14+L14</f>
        <v>798</v>
      </c>
      <c r="I14" s="48"/>
      <c r="J14" s="53"/>
      <c r="K14" s="83">
        <v>718</v>
      </c>
      <c r="L14" s="84">
        <v>80</v>
      </c>
      <c r="M14" s="52"/>
      <c r="N14" s="52"/>
      <c r="O14" s="57"/>
    </row>
    <row r="15" spans="1:19" ht="86.25" customHeight="1" x14ac:dyDescent="0.2">
      <c r="B15" s="8"/>
      <c r="C15" s="46">
        <v>3</v>
      </c>
      <c r="D15" s="80">
        <v>30111801</v>
      </c>
      <c r="E15" s="79" t="s">
        <v>259</v>
      </c>
      <c r="F15" s="78" t="s">
        <v>255</v>
      </c>
      <c r="G15" s="46" t="s">
        <v>39</v>
      </c>
      <c r="H15" s="85">
        <f t="shared" si="0"/>
        <v>144</v>
      </c>
      <c r="I15" s="48"/>
      <c r="J15" s="53"/>
      <c r="K15" s="83">
        <v>144</v>
      </c>
      <c r="L15" s="84">
        <v>0</v>
      </c>
      <c r="M15" s="52"/>
      <c r="N15" s="52"/>
      <c r="O15" s="57"/>
    </row>
    <row r="16" spans="1:19" ht="47.25" customHeight="1" x14ac:dyDescent="0.2">
      <c r="B16" s="8"/>
      <c r="C16" s="46">
        <v>4</v>
      </c>
      <c r="D16" s="80">
        <v>30111800</v>
      </c>
      <c r="E16" s="79" t="s">
        <v>260</v>
      </c>
      <c r="F16" s="78" t="s">
        <v>256</v>
      </c>
      <c r="G16" s="46" t="s">
        <v>39</v>
      </c>
      <c r="H16" s="85">
        <f t="shared" si="0"/>
        <v>475</v>
      </c>
      <c r="I16" s="48"/>
      <c r="J16" s="53"/>
      <c r="K16" s="83">
        <v>435</v>
      </c>
      <c r="L16" s="84">
        <v>40</v>
      </c>
      <c r="M16" s="52"/>
      <c r="N16" s="52"/>
      <c r="O16" s="57"/>
    </row>
    <row r="17" spans="2:15" x14ac:dyDescent="0.25">
      <c r="B17" s="8"/>
      <c r="C17" s="46"/>
      <c r="D17" s="43"/>
      <c r="E17" s="45"/>
      <c r="F17" s="50"/>
      <c r="G17" s="46"/>
      <c r="H17" s="47"/>
      <c r="I17" s="48"/>
      <c r="J17" s="53"/>
      <c r="K17" s="52"/>
      <c r="L17" s="56"/>
      <c r="M17" s="52"/>
      <c r="N17" s="52"/>
      <c r="O17" s="57"/>
    </row>
    <row r="18" spans="2:15" x14ac:dyDescent="0.25">
      <c r="B18" s="8"/>
      <c r="C18" s="46"/>
      <c r="D18" s="43"/>
      <c r="E18" s="45"/>
      <c r="F18" s="49"/>
      <c r="G18" s="46"/>
      <c r="H18" s="47"/>
      <c r="I18" s="48"/>
      <c r="J18" s="53"/>
      <c r="K18" s="52"/>
      <c r="L18" s="56"/>
      <c r="M18" s="52"/>
      <c r="N18" s="52"/>
      <c r="O18" s="57"/>
    </row>
    <row r="19" spans="2:15" ht="14.25" x14ac:dyDescent="0.2">
      <c r="B19" s="8"/>
      <c r="C19" s="46"/>
      <c r="D19" s="2"/>
      <c r="E19" s="15"/>
      <c r="F19" s="2"/>
      <c r="G19" s="1"/>
      <c r="H19" s="30"/>
      <c r="I19" s="2"/>
      <c r="J19" s="53"/>
      <c r="K19" s="56"/>
      <c r="L19" s="56"/>
      <c r="M19" s="52"/>
      <c r="N19" s="52"/>
      <c r="O19" s="57"/>
    </row>
    <row r="20" spans="2:15" customFormat="1" ht="15.75" thickBot="1" x14ac:dyDescent="0.3">
      <c r="B20" s="31"/>
      <c r="C20" s="103"/>
      <c r="D20" s="103"/>
      <c r="E20" s="103"/>
      <c r="F20" s="32"/>
      <c r="G20" s="103"/>
      <c r="H20" s="103"/>
      <c r="I20" s="33"/>
      <c r="J20" s="33"/>
      <c r="K20" s="54"/>
      <c r="L20" s="54"/>
      <c r="M20" s="54"/>
      <c r="N20" s="54"/>
      <c r="O20" s="57"/>
    </row>
    <row r="21" spans="2:15" customFormat="1" ht="30" customHeight="1" x14ac:dyDescent="0.25">
      <c r="B21" s="40"/>
      <c r="C21" s="104" t="s">
        <v>21</v>
      </c>
      <c r="D21" s="104"/>
      <c r="E21" s="104"/>
      <c r="F21" s="104"/>
      <c r="G21" s="104"/>
      <c r="H21" s="105" t="s">
        <v>22</v>
      </c>
      <c r="I21" s="106"/>
      <c r="J21" s="106"/>
      <c r="K21" s="106"/>
      <c r="L21" s="106"/>
      <c r="M21" s="106"/>
      <c r="N21" s="106"/>
      <c r="O21" s="34"/>
    </row>
    <row r="22" spans="2:15" customFormat="1" ht="30" customHeight="1" x14ac:dyDescent="0.25">
      <c r="B22" s="40"/>
      <c r="C22" s="107" t="s">
        <v>23</v>
      </c>
      <c r="D22" s="108"/>
      <c r="E22" s="109"/>
      <c r="F22" s="77" t="s">
        <v>24</v>
      </c>
      <c r="G22" s="77" t="s">
        <v>25</v>
      </c>
      <c r="H22" s="110" t="s">
        <v>23</v>
      </c>
      <c r="I22" s="111"/>
      <c r="J22" s="112"/>
      <c r="K22" s="110" t="s">
        <v>26</v>
      </c>
      <c r="L22" s="112"/>
      <c r="M22" s="110" t="s">
        <v>25</v>
      </c>
      <c r="N22" s="112"/>
      <c r="O22" s="35"/>
    </row>
    <row r="23" spans="2:15" customFormat="1" ht="30" customHeight="1" x14ac:dyDescent="0.25">
      <c r="B23" s="40">
        <v>1</v>
      </c>
      <c r="C23" s="113" t="s">
        <v>262</v>
      </c>
      <c r="D23" s="114"/>
      <c r="E23" s="115"/>
      <c r="F23" s="81" t="s">
        <v>249</v>
      </c>
      <c r="G23" s="82">
        <v>3208296815</v>
      </c>
      <c r="H23" s="116" t="s">
        <v>247</v>
      </c>
      <c r="I23" s="116"/>
      <c r="J23" s="116"/>
      <c r="K23" s="117" t="s">
        <v>250</v>
      </c>
      <c r="L23" s="116"/>
      <c r="M23" s="118">
        <v>3118172601</v>
      </c>
      <c r="N23" s="118"/>
      <c r="O23" s="35"/>
    </row>
    <row r="24" spans="2:15" customFormat="1" ht="30" customHeight="1" x14ac:dyDescent="0.25">
      <c r="B24" s="40">
        <v>2</v>
      </c>
      <c r="C24" s="113" t="s">
        <v>247</v>
      </c>
      <c r="D24" s="114"/>
      <c r="E24" s="115"/>
      <c r="F24" s="81" t="s">
        <v>250</v>
      </c>
      <c r="G24" s="82">
        <v>3118172601</v>
      </c>
      <c r="H24" s="119"/>
      <c r="I24" s="119"/>
      <c r="J24" s="119"/>
      <c r="K24" s="119"/>
      <c r="L24" s="119"/>
      <c r="M24" s="120"/>
      <c r="N24" s="120"/>
      <c r="O24" s="35"/>
    </row>
    <row r="25" spans="2:15" customFormat="1" ht="30" customHeight="1" x14ac:dyDescent="0.25">
      <c r="B25" s="40">
        <v>3</v>
      </c>
      <c r="C25" s="113" t="s">
        <v>248</v>
      </c>
      <c r="D25" s="114"/>
      <c r="E25" s="115"/>
      <c r="F25" s="81" t="s">
        <v>251</v>
      </c>
      <c r="G25" s="82">
        <v>3229398862</v>
      </c>
      <c r="H25" s="119"/>
      <c r="I25" s="119"/>
      <c r="J25" s="119"/>
      <c r="K25" s="119"/>
      <c r="L25" s="119"/>
      <c r="M25" s="120"/>
      <c r="N25" s="120"/>
      <c r="O25" s="35"/>
    </row>
    <row r="26" spans="2:15" customFormat="1" ht="30" customHeight="1" x14ac:dyDescent="0.25">
      <c r="B26" s="40">
        <v>4</v>
      </c>
      <c r="C26" s="113"/>
      <c r="D26" s="114"/>
      <c r="E26" s="115"/>
      <c r="F26" s="81"/>
      <c r="G26" s="82"/>
      <c r="H26" s="119"/>
      <c r="I26" s="119"/>
      <c r="J26" s="119"/>
      <c r="K26" s="119"/>
      <c r="L26" s="119"/>
      <c r="M26" s="120"/>
      <c r="N26" s="120"/>
      <c r="O26" s="35"/>
    </row>
    <row r="27" spans="2:15" customFormat="1" ht="30" customHeight="1" x14ac:dyDescent="0.25">
      <c r="B27" s="40">
        <v>5</v>
      </c>
      <c r="C27" s="113"/>
      <c r="D27" s="114"/>
      <c r="E27" s="115"/>
      <c r="F27" s="36"/>
      <c r="G27" s="37"/>
      <c r="H27" s="119"/>
      <c r="I27" s="119"/>
      <c r="J27" s="119"/>
      <c r="K27" s="119"/>
      <c r="L27" s="119"/>
      <c r="M27" s="120"/>
      <c r="N27" s="120"/>
      <c r="O27" s="35"/>
    </row>
    <row r="28" spans="2:15" customFormat="1" ht="30" customHeight="1" x14ac:dyDescent="0.25">
      <c r="B28" s="40">
        <v>6</v>
      </c>
      <c r="C28" s="113"/>
      <c r="D28" s="114"/>
      <c r="E28" s="115"/>
      <c r="F28" s="36"/>
      <c r="G28" s="38"/>
      <c r="H28" s="119"/>
      <c r="I28" s="119"/>
      <c r="J28" s="119"/>
      <c r="K28" s="119"/>
      <c r="L28" s="119"/>
      <c r="M28" s="120"/>
      <c r="N28" s="120"/>
      <c r="O28" s="35"/>
    </row>
    <row r="29" spans="2:15" customFormat="1" ht="30" customHeight="1" x14ac:dyDescent="0.25">
      <c r="B29" s="41"/>
      <c r="C29" s="113" t="s">
        <v>27</v>
      </c>
      <c r="D29" s="115"/>
      <c r="E29" s="121" t="s">
        <v>252</v>
      </c>
      <c r="F29" s="121"/>
      <c r="G29" s="121"/>
      <c r="H29" s="37" t="s">
        <v>27</v>
      </c>
      <c r="I29" s="122" t="s">
        <v>252</v>
      </c>
      <c r="J29" s="97"/>
      <c r="K29" s="97"/>
      <c r="L29" s="97"/>
      <c r="M29" s="97"/>
      <c r="N29" s="123"/>
      <c r="O29" s="39"/>
    </row>
    <row r="30" spans="2:15" customFormat="1" ht="30" customHeight="1" thickBot="1" x14ac:dyDescent="0.3">
      <c r="B30" s="75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39"/>
    </row>
    <row r="31" spans="2:15" customFormat="1" ht="80.25" customHeight="1" thickBot="1" x14ac:dyDescent="0.3">
      <c r="B31" s="124" t="s">
        <v>28</v>
      </c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6"/>
    </row>
  </sheetData>
  <mergeCells count="49">
    <mergeCell ref="C29:D29"/>
    <mergeCell ref="E29:G29"/>
    <mergeCell ref="I29:N29"/>
    <mergeCell ref="B31:O31"/>
    <mergeCell ref="C27:E27"/>
    <mergeCell ref="H27:J27"/>
    <mergeCell ref="K27:L27"/>
    <mergeCell ref="M27:N27"/>
    <mergeCell ref="C28:E28"/>
    <mergeCell ref="H28:J28"/>
    <mergeCell ref="K28:L28"/>
    <mergeCell ref="M28:N28"/>
    <mergeCell ref="C25:E25"/>
    <mergeCell ref="H25:J25"/>
    <mergeCell ref="K25:L25"/>
    <mergeCell ref="M25:N25"/>
    <mergeCell ref="C26:E26"/>
    <mergeCell ref="H26:J26"/>
    <mergeCell ref="K26:L26"/>
    <mergeCell ref="M26:N26"/>
    <mergeCell ref="C23:E23"/>
    <mergeCell ref="H23:J23"/>
    <mergeCell ref="K23:L23"/>
    <mergeCell ref="M23:N23"/>
    <mergeCell ref="C24:E24"/>
    <mergeCell ref="H24:J24"/>
    <mergeCell ref="K24:L24"/>
    <mergeCell ref="M24:N24"/>
    <mergeCell ref="C20:E20"/>
    <mergeCell ref="G20:H20"/>
    <mergeCell ref="C21:G21"/>
    <mergeCell ref="H21:N21"/>
    <mergeCell ref="C22:E22"/>
    <mergeCell ref="H22:J22"/>
    <mergeCell ref="K22:L22"/>
    <mergeCell ref="M22:N22"/>
    <mergeCell ref="E7:F7"/>
    <mergeCell ref="K7:N7"/>
    <mergeCell ref="E8:F8"/>
    <mergeCell ref="K8:N8"/>
    <mergeCell ref="B9:D9"/>
    <mergeCell ref="I9:J9"/>
    <mergeCell ref="M2:O2"/>
    <mergeCell ref="M3:O3"/>
    <mergeCell ref="B4:O4"/>
    <mergeCell ref="B5:O5"/>
    <mergeCell ref="C6:D6"/>
    <mergeCell ref="E6:F6"/>
    <mergeCell ref="K6:N6"/>
  </mergeCells>
  <dataValidations count="4">
    <dataValidation allowBlank="1" showInputMessage="1" showErrorMessage="1" promptTitle="FIRMA" prompt="Firma de la persona que autoriza la solicitud de bienes." sqref="G28" xr:uid="{5F5A195E-D241-4A89-B628-0DFEC7C69F46}"/>
    <dataValidation allowBlank="1" showInputMessage="1" showErrorMessage="1" promptTitle=" " sqref="H7:H8" xr:uid="{F44E4582-56CD-405E-87BD-99DF1CC89F9B}"/>
    <dataValidation type="whole" allowBlank="1" showInputMessage="1" showErrorMessage="1" sqref="H13:H19" xr:uid="{402D861C-D52C-4984-9E4D-5056F2AF1826}">
      <formula1>0</formula1>
      <formula2>9.99999999999999E+30</formula2>
    </dataValidation>
    <dataValidation type="whole" allowBlank="1" showInputMessage="1" showErrorMessage="1" sqref="D13:D19" xr:uid="{3E06AB6E-E577-42B5-9297-8EDDF6A34BAA}">
      <formula1>0</formula1>
      <formula2>9999999999</formula2>
    </dataValidation>
  </dataValidations>
  <hyperlinks>
    <hyperlink ref="F23" r:id="rId1" xr:uid="{F84FEBD0-A384-476F-81B9-A5AE50AF0836}"/>
    <hyperlink ref="K23" r:id="rId2" xr:uid="{D5A4D0C3-21A1-405D-BE77-12F1E912428C}"/>
  </hyperlinks>
  <pageMargins left="0.7" right="0.7" top="0.75" bottom="0.75" header="0.3" footer="0.3"/>
  <pageSetup paperSize="9" scale="30" orientation="portrait" r:id="rId3"/>
  <headerFooter>
    <oddHeader>&amp;C
&amp;G</oddHeader>
  </headerFooter>
  <colBreaks count="1" manualBreakCount="1">
    <brk id="5" max="176" man="1"/>
  </colBreaks>
  <drawing r:id="rId4"/>
  <legacyDrawingHF r:id="rId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5651624-07CB-4FF7-93A0-00ED8610294C}">
          <x14:formula1>
            <xm:f>Regionales!$G$3:$G$34</xm:f>
          </x14:formula1>
          <xm:sqref>E6:F6</xm:sqref>
        </x14:dataValidation>
        <x14:dataValidation type="list" allowBlank="1" showInputMessage="1" showErrorMessage="1" xr:uid="{C2462869-8EF4-4477-8C9B-23E28E1F1AE1}">
          <x14:formula1>
            <xm:f>Regionales!$H$3:$H$10</xm:f>
          </x14:formula1>
          <xm:sqref>E7:F7</xm:sqref>
        </x14:dataValidation>
        <x14:dataValidation type="list" allowBlank="1" showInputMessage="1" showErrorMessage="1" xr:uid="{D2122574-D0B3-4AD8-B747-7F316FB9CEDA}">
          <x14:formula1>
            <xm:f>Regionales!$E$3:$E$119</xm:f>
          </x14:formula1>
          <xm:sqref>I29 E29</xm:sqref>
        </x14:dataValidation>
        <x14:dataValidation type="list" allowBlank="1" showInputMessage="1" showErrorMessage="1" xr:uid="{8A059867-90FB-4481-B0FD-C57CE48D0A78}">
          <x14:formula1>
            <xm:f>Regionales!$I$3:$I$22</xm:f>
          </x14:formula1>
          <xm:sqref>G13:G19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2F290-6E08-4ACA-A501-E58DCD52CACF}">
  <dimension ref="B2:I119"/>
  <sheetViews>
    <sheetView topLeftCell="E29" workbookViewId="0">
      <selection activeCell="G34" sqref="G34"/>
    </sheetView>
  </sheetViews>
  <sheetFormatPr baseColWidth="10" defaultColWidth="11.42578125" defaultRowHeight="15" x14ac:dyDescent="0.25"/>
  <cols>
    <col min="1" max="1" width="4.42578125" customWidth="1"/>
    <col min="2" max="2" width="21" customWidth="1"/>
    <col min="3" max="3" width="12.5703125" customWidth="1"/>
    <col min="4" max="4" width="39.85546875" customWidth="1"/>
    <col min="5" max="5" width="83.85546875" customWidth="1"/>
    <col min="6" max="6" width="5.85546875" customWidth="1"/>
    <col min="7" max="7" width="46.85546875" customWidth="1"/>
    <col min="8" max="8" width="38.5703125" customWidth="1"/>
    <col min="9" max="9" width="24.5703125" customWidth="1"/>
    <col min="10" max="10" width="21.85546875" customWidth="1"/>
  </cols>
  <sheetData>
    <row r="2" spans="2:9" x14ac:dyDescent="0.25">
      <c r="B2" s="7" t="s">
        <v>29</v>
      </c>
      <c r="C2" s="16" t="s">
        <v>30</v>
      </c>
      <c r="D2" s="16" t="s">
        <v>27</v>
      </c>
      <c r="E2" s="7" t="s">
        <v>31</v>
      </c>
      <c r="G2" s="7" t="s">
        <v>32</v>
      </c>
      <c r="H2" s="7" t="s">
        <v>33</v>
      </c>
      <c r="I2" s="7" t="s">
        <v>34</v>
      </c>
    </row>
    <row r="3" spans="2:9" x14ac:dyDescent="0.25">
      <c r="B3" t="s">
        <v>35</v>
      </c>
      <c r="C3" s="6" t="s">
        <v>35</v>
      </c>
      <c r="D3" s="6" t="s">
        <v>36</v>
      </c>
      <c r="E3" s="23" t="str">
        <f>CONCATENATE(C3, " / ",D3)</f>
        <v>Amazonas / 9517 - Centro para la Biodiversidad y el Turismo del Amazonas</v>
      </c>
      <c r="G3" t="s">
        <v>37</v>
      </c>
      <c r="H3" t="s">
        <v>38</v>
      </c>
      <c r="I3" t="s">
        <v>39</v>
      </c>
    </row>
    <row r="4" spans="2:9" x14ac:dyDescent="0.25">
      <c r="B4" t="s">
        <v>40</v>
      </c>
      <c r="C4" s="6" t="s">
        <v>40</v>
      </c>
      <c r="D4" s="6" t="s">
        <v>41</v>
      </c>
      <c r="E4" s="23" t="str">
        <f t="shared" ref="E4:E67" si="0">CONCATENATE(C4, " / ",D4)</f>
        <v>Antioquia / 9101 - Centro de los Recursos Naturales Renovables -La Salada</v>
      </c>
      <c r="G4" t="s">
        <v>42</v>
      </c>
      <c r="H4" t="s">
        <v>43</v>
      </c>
      <c r="I4" t="s">
        <v>44</v>
      </c>
    </row>
    <row r="5" spans="2:9" x14ac:dyDescent="0.25">
      <c r="B5" t="s">
        <v>45</v>
      </c>
      <c r="C5" s="6" t="s">
        <v>40</v>
      </c>
      <c r="D5" s="6" t="s">
        <v>46</v>
      </c>
      <c r="E5" s="23" t="str">
        <f t="shared" si="0"/>
        <v>Antioquia / 9201 - Centro del Diseño y Manufactura del Cuero</v>
      </c>
      <c r="G5" t="s">
        <v>47</v>
      </c>
      <c r="H5" t="s">
        <v>48</v>
      </c>
      <c r="I5" t="s">
        <v>49</v>
      </c>
    </row>
    <row r="6" spans="2:9" x14ac:dyDescent="0.25">
      <c r="B6" t="s">
        <v>50</v>
      </c>
      <c r="C6" s="6" t="s">
        <v>40</v>
      </c>
      <c r="D6" s="6" t="s">
        <v>51</v>
      </c>
      <c r="E6" s="23" t="str">
        <f t="shared" si="0"/>
        <v>Antioquia / 9202 - Centro de Formación en Diseño, Confección y Moda</v>
      </c>
      <c r="G6" t="s">
        <v>52</v>
      </c>
      <c r="H6" t="s">
        <v>53</v>
      </c>
      <c r="I6" t="s">
        <v>54</v>
      </c>
    </row>
    <row r="7" spans="2:9" x14ac:dyDescent="0.25">
      <c r="B7" t="s">
        <v>55</v>
      </c>
      <c r="C7" s="6" t="s">
        <v>40</v>
      </c>
      <c r="D7" s="6" t="s">
        <v>56</v>
      </c>
      <c r="E7" s="23" t="str">
        <f t="shared" si="0"/>
        <v>Antioquia / 9203 - Centro para el Desarrollo del Hábitat y la Construcción</v>
      </c>
      <c r="G7" t="s">
        <v>57</v>
      </c>
      <c r="H7" t="s">
        <v>58</v>
      </c>
      <c r="I7" t="s">
        <v>59</v>
      </c>
    </row>
    <row r="8" spans="2:9" x14ac:dyDescent="0.25">
      <c r="B8" t="s">
        <v>60</v>
      </c>
      <c r="C8" s="6" t="s">
        <v>40</v>
      </c>
      <c r="D8" s="6" t="s">
        <v>61</v>
      </c>
      <c r="E8" s="23" t="str">
        <f t="shared" si="0"/>
        <v>Antioquia / 9204 - Centro de Tecnología de la Manufactura Avanzada.</v>
      </c>
      <c r="G8" t="s">
        <v>62</v>
      </c>
      <c r="H8" t="s">
        <v>63</v>
      </c>
      <c r="I8" t="s">
        <v>64</v>
      </c>
    </row>
    <row r="9" spans="2:9" x14ac:dyDescent="0.25">
      <c r="B9" t="s">
        <v>65</v>
      </c>
      <c r="C9" s="6" t="s">
        <v>40</v>
      </c>
      <c r="D9" s="6" t="s">
        <v>66</v>
      </c>
      <c r="E9" s="23" t="str">
        <f t="shared" si="0"/>
        <v>Antioquia / 9205 - Centro Tecnológico del Mobiliario</v>
      </c>
      <c r="G9" t="s">
        <v>67</v>
      </c>
      <c r="H9" t="s">
        <v>68</v>
      </c>
      <c r="I9" t="s">
        <v>69</v>
      </c>
    </row>
    <row r="10" spans="2:9" x14ac:dyDescent="0.25">
      <c r="B10" t="s">
        <v>70</v>
      </c>
      <c r="C10" s="6" t="s">
        <v>40</v>
      </c>
      <c r="D10" s="6" t="s">
        <v>71</v>
      </c>
      <c r="E10" s="23" t="str">
        <f t="shared" si="0"/>
        <v>Antioquia / 9206 - Centro Textil y de Gestión Industrial</v>
      </c>
      <c r="G10" t="s">
        <v>72</v>
      </c>
      <c r="H10" t="s">
        <v>73</v>
      </c>
      <c r="I10" t="s">
        <v>74</v>
      </c>
    </row>
    <row r="11" spans="2:9" x14ac:dyDescent="0.25">
      <c r="B11" t="s">
        <v>75</v>
      </c>
      <c r="C11" s="6" t="s">
        <v>40</v>
      </c>
      <c r="D11" s="6" t="s">
        <v>76</v>
      </c>
      <c r="E11" s="23" t="str">
        <f t="shared" si="0"/>
        <v>Antioquia / 9301 - Centro de Comercio</v>
      </c>
      <c r="G11" t="s">
        <v>77</v>
      </c>
      <c r="I11" t="s">
        <v>78</v>
      </c>
    </row>
    <row r="12" spans="2:9" x14ac:dyDescent="0.25">
      <c r="B12" t="s">
        <v>79</v>
      </c>
      <c r="C12" s="6" t="s">
        <v>40</v>
      </c>
      <c r="D12" s="6" t="s">
        <v>80</v>
      </c>
      <c r="E12" s="23" t="str">
        <f t="shared" si="0"/>
        <v>Antioquia / 9401 - Centro de Servicios de Salud</v>
      </c>
      <c r="G12" t="s">
        <v>81</v>
      </c>
      <c r="I12" t="s">
        <v>82</v>
      </c>
    </row>
    <row r="13" spans="2:9" x14ac:dyDescent="0.25">
      <c r="B13" t="s">
        <v>83</v>
      </c>
      <c r="C13" s="6" t="s">
        <v>40</v>
      </c>
      <c r="D13" s="6" t="s">
        <v>84</v>
      </c>
      <c r="E13" s="23" t="str">
        <f t="shared" si="0"/>
        <v xml:space="preserve">Antioquia / 9402 - Centro de Servicios y Gestión Empresarial </v>
      </c>
      <c r="G13" t="s">
        <v>85</v>
      </c>
      <c r="I13" t="s">
        <v>86</v>
      </c>
    </row>
    <row r="14" spans="2:9" x14ac:dyDescent="0.25">
      <c r="B14" t="s">
        <v>87</v>
      </c>
      <c r="C14" s="6" t="s">
        <v>40</v>
      </c>
      <c r="D14" s="6" t="s">
        <v>88</v>
      </c>
      <c r="E14" s="23" t="str">
        <f t="shared" si="0"/>
        <v>Antioquia / 9501 - Complejo Tecnológico para la Gestión Agroempresarial</v>
      </c>
      <c r="G14" t="s">
        <v>89</v>
      </c>
      <c r="I14" t="s">
        <v>90</v>
      </c>
    </row>
    <row r="15" spans="2:9" x14ac:dyDescent="0.25">
      <c r="B15" t="s">
        <v>91</v>
      </c>
      <c r="C15" s="6" t="s">
        <v>40</v>
      </c>
      <c r="D15" s="6" t="s">
        <v>92</v>
      </c>
      <c r="E15" s="23" t="str">
        <f t="shared" si="0"/>
        <v xml:space="preserve">Antioquia / 9502 - Complejo Tecnológico Minero Agroempresarial </v>
      </c>
      <c r="G15" t="s">
        <v>93</v>
      </c>
      <c r="I15" t="s">
        <v>94</v>
      </c>
    </row>
    <row r="16" spans="2:9" x14ac:dyDescent="0.25">
      <c r="B16" t="s">
        <v>95</v>
      </c>
      <c r="C16" s="6" t="s">
        <v>40</v>
      </c>
      <c r="D16" s="6" t="s">
        <v>96</v>
      </c>
      <c r="E16" s="23" t="str">
        <f t="shared" si="0"/>
        <v>Antioquia / 9503 - Centro de la Innovación, la Agroindustria y la Aviación</v>
      </c>
      <c r="G16" t="s">
        <v>97</v>
      </c>
      <c r="I16" t="s">
        <v>98</v>
      </c>
    </row>
    <row r="17" spans="2:9" x14ac:dyDescent="0.25">
      <c r="B17" t="s">
        <v>99</v>
      </c>
      <c r="C17" s="6" t="s">
        <v>40</v>
      </c>
      <c r="D17" s="6" t="s">
        <v>100</v>
      </c>
      <c r="E17" s="23" t="str">
        <f t="shared" si="0"/>
        <v>Antioquia / 9504 - Complejo Tecnológico Agroindustrial, Pecuario y Turístico</v>
      </c>
      <c r="G17" t="s">
        <v>101</v>
      </c>
      <c r="I17" t="s">
        <v>102</v>
      </c>
    </row>
    <row r="18" spans="2:9" x14ac:dyDescent="0.25">
      <c r="B18" t="s">
        <v>103</v>
      </c>
      <c r="C18" s="6" t="s">
        <v>40</v>
      </c>
      <c r="D18" s="6" t="s">
        <v>104</v>
      </c>
      <c r="E18" s="23" t="str">
        <f t="shared" si="0"/>
        <v>Antioquia / 9549 - Complejo Tecnológico, Turístico y Agroindustrial del Occidente Antioqueño</v>
      </c>
      <c r="G18" s="74" t="s">
        <v>105</v>
      </c>
      <c r="I18" t="s">
        <v>106</v>
      </c>
    </row>
    <row r="19" spans="2:9" x14ac:dyDescent="0.25">
      <c r="B19" t="s">
        <v>107</v>
      </c>
      <c r="C19" s="6" t="s">
        <v>40</v>
      </c>
      <c r="D19" s="6" t="s">
        <v>108</v>
      </c>
      <c r="E19" s="23" t="str">
        <f t="shared" si="0"/>
        <v>Antioquia / 9127 - Centro de Formación Minero Ambiental</v>
      </c>
      <c r="G19" t="s">
        <v>109</v>
      </c>
      <c r="I19" t="s">
        <v>110</v>
      </c>
    </row>
    <row r="20" spans="2:9" x14ac:dyDescent="0.25">
      <c r="B20" t="s">
        <v>111</v>
      </c>
      <c r="C20" s="6" t="s">
        <v>45</v>
      </c>
      <c r="D20" s="6" t="s">
        <v>112</v>
      </c>
      <c r="E20" s="23" t="str">
        <f t="shared" si="0"/>
        <v>Arauca / 9530 - Centro de Gestión y Desarrollo Agroindustrial de Arauca</v>
      </c>
      <c r="G20" t="s">
        <v>113</v>
      </c>
      <c r="I20" t="s">
        <v>114</v>
      </c>
    </row>
    <row r="21" spans="2:9" x14ac:dyDescent="0.25">
      <c r="B21" t="s">
        <v>115</v>
      </c>
      <c r="C21" s="6" t="s">
        <v>50</v>
      </c>
      <c r="D21" s="6" t="s">
        <v>116</v>
      </c>
      <c r="E21" s="23" t="str">
        <f t="shared" si="0"/>
        <v>Atlántico / 9103 - Centro para el Desarrollo Agroecologico y Agroindustrial</v>
      </c>
      <c r="G21" t="s">
        <v>117</v>
      </c>
      <c r="I21" t="s">
        <v>118</v>
      </c>
    </row>
    <row r="22" spans="2:9" x14ac:dyDescent="0.25">
      <c r="B22" t="s">
        <v>119</v>
      </c>
      <c r="C22" s="6" t="s">
        <v>50</v>
      </c>
      <c r="D22" s="6" t="s">
        <v>120</v>
      </c>
      <c r="E22" s="23" t="str">
        <f t="shared" si="0"/>
        <v>Atlántico / 9207 - Centro Nacional Colombo Alemán</v>
      </c>
      <c r="G22" t="s">
        <v>121</v>
      </c>
      <c r="I22" t="s">
        <v>122</v>
      </c>
    </row>
    <row r="23" spans="2:9" x14ac:dyDescent="0.25">
      <c r="B23" t="s">
        <v>123</v>
      </c>
      <c r="C23" s="6" t="s">
        <v>50</v>
      </c>
      <c r="D23" s="6" t="s">
        <v>124</v>
      </c>
      <c r="E23" s="23" t="str">
        <f t="shared" si="0"/>
        <v xml:space="preserve">Atlántico / 9208 - Centro Industrial y de Aviación  </v>
      </c>
      <c r="G23" t="s">
        <v>125</v>
      </c>
    </row>
    <row r="24" spans="2:9" x14ac:dyDescent="0.25">
      <c r="B24" t="s">
        <v>126</v>
      </c>
      <c r="C24" s="6" t="s">
        <v>50</v>
      </c>
      <c r="D24" s="6" t="s">
        <v>127</v>
      </c>
      <c r="E24" s="23" t="str">
        <f t="shared" si="0"/>
        <v>Atlántico / 9302 - Centro de Comercio y Servicios</v>
      </c>
      <c r="G24" t="s">
        <v>128</v>
      </c>
    </row>
    <row r="25" spans="2:9" x14ac:dyDescent="0.25">
      <c r="B25" t="s">
        <v>129</v>
      </c>
      <c r="C25" s="6" t="s">
        <v>55</v>
      </c>
      <c r="D25" s="6" t="s">
        <v>130</v>
      </c>
      <c r="E25" s="23" t="str">
        <f t="shared" si="0"/>
        <v>Bolívar / 9104 - Centro Agroempresarial y Minero</v>
      </c>
      <c r="G25" t="s">
        <v>131</v>
      </c>
    </row>
    <row r="26" spans="2:9" x14ac:dyDescent="0.25">
      <c r="B26" t="s">
        <v>132</v>
      </c>
      <c r="C26" s="6" t="s">
        <v>55</v>
      </c>
      <c r="D26" s="6" t="s">
        <v>133</v>
      </c>
      <c r="E26" s="23" t="str">
        <f t="shared" si="0"/>
        <v>Bolívar / 9105 - Centro Internacional Náutico, Fluvial y Portuario</v>
      </c>
      <c r="G26" t="s">
        <v>134</v>
      </c>
    </row>
    <row r="27" spans="2:9" x14ac:dyDescent="0.25">
      <c r="B27" t="s">
        <v>135</v>
      </c>
      <c r="C27" s="6" t="s">
        <v>55</v>
      </c>
      <c r="D27" s="6" t="s">
        <v>136</v>
      </c>
      <c r="E27" s="23" t="str">
        <f t="shared" si="0"/>
        <v>Bolívar / 9218 - Centro para la Industria Petroquímica</v>
      </c>
      <c r="G27" t="s">
        <v>137</v>
      </c>
    </row>
    <row r="28" spans="2:9" x14ac:dyDescent="0.25">
      <c r="B28" t="s">
        <v>138</v>
      </c>
      <c r="C28" s="6" t="s">
        <v>55</v>
      </c>
      <c r="D28" s="6" t="s">
        <v>139</v>
      </c>
      <c r="E28" s="23" t="str">
        <f t="shared" si="0"/>
        <v>Bolívar / 9304 - Centro de Comercio y Servicios</v>
      </c>
      <c r="G28" t="s">
        <v>140</v>
      </c>
    </row>
    <row r="29" spans="2:9" x14ac:dyDescent="0.25">
      <c r="B29" t="s">
        <v>141</v>
      </c>
      <c r="C29" s="6" t="s">
        <v>60</v>
      </c>
      <c r="D29" s="6" t="s">
        <v>142</v>
      </c>
      <c r="E29" s="23" t="str">
        <f t="shared" si="0"/>
        <v xml:space="preserve">Boyacá / 9110 - Centro de Desarrollo Agropecuario y Agroindustrial </v>
      </c>
      <c r="G29" t="s">
        <v>143</v>
      </c>
    </row>
    <row r="30" spans="2:9" x14ac:dyDescent="0.25">
      <c r="B30" t="s">
        <v>144</v>
      </c>
      <c r="C30" s="6" t="s">
        <v>60</v>
      </c>
      <c r="D30" s="6" t="s">
        <v>145</v>
      </c>
      <c r="E30" s="23" t="str">
        <f t="shared" si="0"/>
        <v>Boyacá / 9111 - Centro  Minero</v>
      </c>
      <c r="G30" t="s">
        <v>146</v>
      </c>
    </row>
    <row r="31" spans="2:9" x14ac:dyDescent="0.25">
      <c r="B31" t="s">
        <v>147</v>
      </c>
      <c r="C31" s="6" t="s">
        <v>60</v>
      </c>
      <c r="D31" s="6" t="s">
        <v>148</v>
      </c>
      <c r="E31" s="23" t="str">
        <f t="shared" si="0"/>
        <v xml:space="preserve">Boyacá / 9305 - Centro de Gestión Administrativa y Fortalecimiento Empresarial </v>
      </c>
      <c r="G31" t="s">
        <v>149</v>
      </c>
    </row>
    <row r="32" spans="2:9" x14ac:dyDescent="0.25">
      <c r="B32" t="s">
        <v>150</v>
      </c>
      <c r="C32" s="6" t="s">
        <v>60</v>
      </c>
      <c r="D32" s="6" t="s">
        <v>151</v>
      </c>
      <c r="E32" s="23" t="str">
        <f t="shared" si="0"/>
        <v>Boyacá / 9514 - Centro Industrial de Mantenimiento y Manufactura</v>
      </c>
      <c r="G32" t="s">
        <v>152</v>
      </c>
    </row>
    <row r="33" spans="2:7" x14ac:dyDescent="0.25">
      <c r="B33" t="s">
        <v>153</v>
      </c>
      <c r="C33" s="6" t="s">
        <v>65</v>
      </c>
      <c r="D33" s="6" t="s">
        <v>154</v>
      </c>
      <c r="E33" s="23" t="str">
        <f t="shared" si="0"/>
        <v>Caldas / 9112 - Centro para la Formación Cafetera</v>
      </c>
      <c r="G33" t="s">
        <v>155</v>
      </c>
    </row>
    <row r="34" spans="2:7" x14ac:dyDescent="0.25">
      <c r="B34" t="s">
        <v>156</v>
      </c>
      <c r="C34" s="6" t="s">
        <v>65</v>
      </c>
      <c r="D34" s="6" t="s">
        <v>157</v>
      </c>
      <c r="E34" s="23" t="str">
        <f t="shared" si="0"/>
        <v>Caldas / 9219 - Centro de Automatización Industrial</v>
      </c>
      <c r="G34" t="s">
        <v>158</v>
      </c>
    </row>
    <row r="35" spans="2:7" x14ac:dyDescent="0.25">
      <c r="B35" t="s">
        <v>159</v>
      </c>
      <c r="C35" s="6" t="s">
        <v>65</v>
      </c>
      <c r="D35" s="6" t="s">
        <v>160</v>
      </c>
      <c r="E35" s="23" t="str">
        <f t="shared" si="0"/>
        <v>Caldas / 9220 - Centro de Procesos Industriales y Construcción</v>
      </c>
    </row>
    <row r="36" spans="2:7" x14ac:dyDescent="0.25">
      <c r="C36" s="6" t="s">
        <v>65</v>
      </c>
      <c r="D36" s="6" t="s">
        <v>161</v>
      </c>
      <c r="E36" s="23" t="str">
        <f t="shared" si="0"/>
        <v>Caldas / 9306 - Centro de Comercio y Servicios</v>
      </c>
    </row>
    <row r="37" spans="2:7" x14ac:dyDescent="0.25">
      <c r="C37" s="6" t="s">
        <v>65</v>
      </c>
      <c r="D37" s="6" t="s">
        <v>162</v>
      </c>
      <c r="E37" s="23" t="str">
        <f t="shared" si="0"/>
        <v>Caldas / 9515 - Centro Pecuario y Agroempresarial</v>
      </c>
    </row>
    <row r="38" spans="2:7" x14ac:dyDescent="0.25">
      <c r="C38" s="6" t="s">
        <v>70</v>
      </c>
      <c r="D38" s="6" t="s">
        <v>163</v>
      </c>
      <c r="E38" s="23" t="str">
        <f t="shared" si="0"/>
        <v>Caquetá / 9516 - Centro Tecnológico de la Amazonia</v>
      </c>
    </row>
    <row r="39" spans="2:7" x14ac:dyDescent="0.25">
      <c r="C39" s="6" t="s">
        <v>75</v>
      </c>
      <c r="D39" s="6" t="s">
        <v>164</v>
      </c>
      <c r="E39" s="23" t="str">
        <f t="shared" si="0"/>
        <v>Casanare / 9519 - Centro Agroindustrial y Fortalecimiento Empresarial de Casanare</v>
      </c>
    </row>
    <row r="40" spans="2:7" x14ac:dyDescent="0.25">
      <c r="C40" s="6" t="s">
        <v>79</v>
      </c>
      <c r="D40" s="6" t="s">
        <v>165</v>
      </c>
      <c r="E40" s="23" t="str">
        <f t="shared" si="0"/>
        <v xml:space="preserve">Cauca / 9113 - Centro Agropecuario </v>
      </c>
    </row>
    <row r="41" spans="2:7" x14ac:dyDescent="0.25">
      <c r="C41" s="6" t="s">
        <v>79</v>
      </c>
      <c r="D41" s="6" t="s">
        <v>166</v>
      </c>
      <c r="E41" s="23" t="str">
        <f t="shared" si="0"/>
        <v xml:space="preserve">Cauca / 9221 - Centro de Teleinformática y Producción Industrial </v>
      </c>
    </row>
    <row r="42" spans="2:7" x14ac:dyDescent="0.25">
      <c r="C42" s="6" t="s">
        <v>79</v>
      </c>
      <c r="D42" s="6" t="s">
        <v>167</v>
      </c>
      <c r="E42" s="23" t="str">
        <f t="shared" si="0"/>
        <v>Cauca / 9307 - Centro de Comercio y Servicios</v>
      </c>
    </row>
    <row r="43" spans="2:7" x14ac:dyDescent="0.25">
      <c r="C43" s="6" t="s">
        <v>83</v>
      </c>
      <c r="D43" s="6" t="s">
        <v>168</v>
      </c>
      <c r="E43" s="23" t="str">
        <f t="shared" si="0"/>
        <v>Cesar / 9114 - Centro Biotecnológico del Caribe</v>
      </c>
    </row>
    <row r="44" spans="2:7" x14ac:dyDescent="0.25">
      <c r="C44" s="6" t="s">
        <v>83</v>
      </c>
      <c r="D44" s="6" t="s">
        <v>169</v>
      </c>
      <c r="E44" s="23" t="str">
        <f t="shared" si="0"/>
        <v>Cesar / 9520 - Centro Agroempresarial</v>
      </c>
    </row>
    <row r="45" spans="2:7" x14ac:dyDescent="0.25">
      <c r="C45" s="6" t="s">
        <v>83</v>
      </c>
      <c r="D45" s="6" t="s">
        <v>170</v>
      </c>
      <c r="E45" s="23" t="str">
        <f t="shared" si="0"/>
        <v>Cesar / 9521 - Centro de Operación y Mantenimiento Minero</v>
      </c>
    </row>
    <row r="46" spans="2:7" x14ac:dyDescent="0.25">
      <c r="C46" s="6" t="s">
        <v>87</v>
      </c>
      <c r="D46" s="6" t="s">
        <v>171</v>
      </c>
      <c r="E46" s="23" t="str">
        <f t="shared" si="0"/>
        <v>Choco / 9522 - Centro de Recursos Naturales, Industria y Biodiversidad</v>
      </c>
    </row>
    <row r="47" spans="2:7" x14ac:dyDescent="0.25">
      <c r="C47" s="6" t="s">
        <v>91</v>
      </c>
      <c r="D47" s="6" t="s">
        <v>172</v>
      </c>
      <c r="E47" s="23" t="str">
        <f t="shared" si="0"/>
        <v>Córdoba / 9115 - Centro Agropecuario y de Biotecnología el Porvenir</v>
      </c>
    </row>
    <row r="48" spans="2:7" x14ac:dyDescent="0.25">
      <c r="C48" s="6" t="s">
        <v>91</v>
      </c>
      <c r="D48" s="6" t="s">
        <v>173</v>
      </c>
      <c r="E48" s="23" t="str">
        <f t="shared" si="0"/>
        <v>Córdoba / 9523 - Centro de Comercio, Industria y Turismo de Córdoba</v>
      </c>
    </row>
    <row r="49" spans="3:5" x14ac:dyDescent="0.25">
      <c r="C49" s="6" t="s">
        <v>95</v>
      </c>
      <c r="D49" s="6" t="s">
        <v>174</v>
      </c>
      <c r="E49" s="23" t="str">
        <f t="shared" si="0"/>
        <v>Cundinamarca / 9232 - Centro Industrial y de Desarrollo Empresarial de Soacha</v>
      </c>
    </row>
    <row r="50" spans="3:5" x14ac:dyDescent="0.25">
      <c r="C50" s="6" t="s">
        <v>95</v>
      </c>
      <c r="D50" s="6" t="s">
        <v>175</v>
      </c>
      <c r="E50" s="23" t="str">
        <f t="shared" si="0"/>
        <v>Cundinamarca / 9509 - Centro de Desarrollo Agroindustrial y Empresarial</v>
      </c>
    </row>
    <row r="51" spans="3:5" x14ac:dyDescent="0.25">
      <c r="C51" s="6" t="s">
        <v>95</v>
      </c>
      <c r="D51" s="6" t="s">
        <v>176</v>
      </c>
      <c r="E51" s="23" t="str">
        <f t="shared" si="0"/>
        <v xml:space="preserve">Cundinamarca / 9510 - Centro Agroecológico y Empresarial </v>
      </c>
    </row>
    <row r="52" spans="3:5" x14ac:dyDescent="0.25">
      <c r="C52" s="6" t="s">
        <v>95</v>
      </c>
      <c r="D52" s="6" t="s">
        <v>177</v>
      </c>
      <c r="E52" s="23" t="str">
        <f t="shared" si="0"/>
        <v>Cundinamarca / 9511 - Centro de la Tecnología de Diseño y la Productividad Empresarial</v>
      </c>
    </row>
    <row r="53" spans="3:5" x14ac:dyDescent="0.25">
      <c r="C53" s="6" t="s">
        <v>95</v>
      </c>
      <c r="D53" s="6" t="s">
        <v>178</v>
      </c>
      <c r="E53" s="23" t="str">
        <f t="shared" si="0"/>
        <v>Cundinamarca / 9512 - Centro de Biotecnología Agropecuaria</v>
      </c>
    </row>
    <row r="54" spans="3:5" x14ac:dyDescent="0.25">
      <c r="C54" s="6" t="s">
        <v>95</v>
      </c>
      <c r="D54" s="6" t="s">
        <v>179</v>
      </c>
      <c r="E54" s="23" t="str">
        <f t="shared" si="0"/>
        <v xml:space="preserve">Cundinamarca / 9513 - Centro de Desarrollo Agroempresarial </v>
      </c>
    </row>
    <row r="55" spans="3:5" x14ac:dyDescent="0.25">
      <c r="C55" s="6" t="s">
        <v>99</v>
      </c>
      <c r="D55" s="6" t="s">
        <v>180</v>
      </c>
      <c r="E55" s="23" t="str">
        <f t="shared" si="0"/>
        <v>Distrito_Capital / 9209 - Centro de Tecnologías para la Construcción y la Madera</v>
      </c>
    </row>
    <row r="56" spans="3:5" x14ac:dyDescent="0.25">
      <c r="C56" s="6" t="s">
        <v>99</v>
      </c>
      <c r="D56" s="6" t="s">
        <v>181</v>
      </c>
      <c r="E56" s="23" t="str">
        <f t="shared" si="0"/>
        <v>Distrito_Capital / 9210 - Centro de Electricidad, Electrónica y Telecomunicaciones</v>
      </c>
    </row>
    <row r="57" spans="3:5" x14ac:dyDescent="0.25">
      <c r="C57" s="6" t="s">
        <v>99</v>
      </c>
      <c r="D57" s="6" t="s">
        <v>182</v>
      </c>
      <c r="E57" s="23" t="str">
        <f t="shared" si="0"/>
        <v>Distrito_Capital / 9211 - Centro de Gestión Industrial</v>
      </c>
    </row>
    <row r="58" spans="3:5" x14ac:dyDescent="0.25">
      <c r="C58" s="6" t="s">
        <v>99</v>
      </c>
      <c r="D58" s="6" t="s">
        <v>183</v>
      </c>
      <c r="E58" s="23" t="str">
        <f t="shared" si="0"/>
        <v>Distrito_Capital / 9212 - Centro de Manufactura en Textil y Cuero</v>
      </c>
    </row>
    <row r="59" spans="3:5" x14ac:dyDescent="0.25">
      <c r="C59" s="6" t="s">
        <v>99</v>
      </c>
      <c r="D59" s="6" t="s">
        <v>184</v>
      </c>
      <c r="E59" s="23" t="str">
        <f t="shared" si="0"/>
        <v>Distrito_Capital / 9213 - Centro de Tecnologías del Transporte</v>
      </c>
    </row>
    <row r="60" spans="3:5" x14ac:dyDescent="0.25">
      <c r="C60" s="6" t="s">
        <v>99</v>
      </c>
      <c r="D60" s="6" t="s">
        <v>185</v>
      </c>
      <c r="E60" s="23" t="str">
        <f t="shared" si="0"/>
        <v>Distrito_Capital / 9214 - Centro Metalmecánico</v>
      </c>
    </row>
    <row r="61" spans="3:5" x14ac:dyDescent="0.25">
      <c r="C61" s="6" t="s">
        <v>99</v>
      </c>
      <c r="D61" s="6" t="s">
        <v>186</v>
      </c>
      <c r="E61" s="23" t="str">
        <f t="shared" si="0"/>
        <v>Distrito_Capital / 9215 - Centro de Materiales y Ensayos</v>
      </c>
    </row>
    <row r="62" spans="3:5" x14ac:dyDescent="0.25">
      <c r="C62" s="6" t="s">
        <v>99</v>
      </c>
      <c r="D62" s="6" t="s">
        <v>187</v>
      </c>
      <c r="E62" s="23" t="str">
        <f t="shared" si="0"/>
        <v>Distrito_Capital / 9216 - Centro de Diseño y Metrología</v>
      </c>
    </row>
    <row r="63" spans="3:5" x14ac:dyDescent="0.25">
      <c r="C63" s="6" t="s">
        <v>99</v>
      </c>
      <c r="D63" s="6" t="s">
        <v>188</v>
      </c>
      <c r="E63" s="23" t="str">
        <f t="shared" si="0"/>
        <v>Distrito_Capital / 9217 - Centro para la Industria de la Comunicación Grafica</v>
      </c>
    </row>
    <row r="64" spans="3:5" x14ac:dyDescent="0.25">
      <c r="C64" s="6" t="s">
        <v>99</v>
      </c>
      <c r="D64" s="6" t="s">
        <v>189</v>
      </c>
      <c r="E64" s="23" t="str">
        <f t="shared" si="0"/>
        <v>Distrito_Capital / 9303 - Centro de Gestión de Mercados, Logística y Tecnologías de la Información</v>
      </c>
    </row>
    <row r="65" spans="3:5" x14ac:dyDescent="0.25">
      <c r="C65" s="6" t="s">
        <v>99</v>
      </c>
      <c r="D65" s="6" t="s">
        <v>190</v>
      </c>
      <c r="E65" s="23" t="str">
        <f t="shared" si="0"/>
        <v>Distrito_Capital / 9403 - Centro de Formación de Talento Humano en Salud</v>
      </c>
    </row>
    <row r="66" spans="3:5" x14ac:dyDescent="0.25">
      <c r="C66" s="6" t="s">
        <v>99</v>
      </c>
      <c r="D66" s="6" t="s">
        <v>191</v>
      </c>
      <c r="E66" s="23" t="str">
        <f t="shared" si="0"/>
        <v>Distrito_Capital / 9404 - Centro de Gestión Administrativa</v>
      </c>
    </row>
    <row r="67" spans="3:5" x14ac:dyDescent="0.25">
      <c r="C67" s="6" t="s">
        <v>99</v>
      </c>
      <c r="D67" s="6" t="s">
        <v>192</v>
      </c>
      <c r="E67" s="23" t="str">
        <f t="shared" si="0"/>
        <v>Distrito_Capital / 9405 - Centro de Servicios Financieros</v>
      </c>
    </row>
    <row r="68" spans="3:5" x14ac:dyDescent="0.25">
      <c r="C68" s="6" t="s">
        <v>99</v>
      </c>
      <c r="D68" s="6" t="s">
        <v>193</v>
      </c>
      <c r="E68" s="23" t="str">
        <f t="shared" ref="E68:E119" si="1">CONCATENATE(C68, " / ",D68)</f>
        <v>Distrito_Capital / 9406 - Centro Nacional de Hoteleria, Turismo y Alimentos</v>
      </c>
    </row>
    <row r="69" spans="3:5" x14ac:dyDescent="0.25">
      <c r="C69" s="6" t="s">
        <v>99</v>
      </c>
      <c r="D69" s="6" t="s">
        <v>194</v>
      </c>
      <c r="E69" s="23" t="str">
        <f t="shared" si="1"/>
        <v>Distrito_Capital / 9508 - Centro de Formación en Actividad Física y cultura</v>
      </c>
    </row>
    <row r="70" spans="3:5" x14ac:dyDescent="0.25">
      <c r="C70" s="6" t="s">
        <v>103</v>
      </c>
      <c r="D70" s="6" t="s">
        <v>195</v>
      </c>
      <c r="E70" s="23" t="str">
        <f t="shared" si="1"/>
        <v>Guainía / 9547 - Centro Ambiental y Ecoturistico del Nororiente Amazónico</v>
      </c>
    </row>
    <row r="71" spans="3:5" x14ac:dyDescent="0.25">
      <c r="C71" s="6" t="s">
        <v>107</v>
      </c>
      <c r="D71" s="6" t="s">
        <v>196</v>
      </c>
      <c r="E71" s="23" t="str">
        <f t="shared" si="1"/>
        <v>Guajira / 9222 - Centro Industrial y de Energías Alternativas</v>
      </c>
    </row>
    <row r="72" spans="3:5" x14ac:dyDescent="0.25">
      <c r="C72" s="6" t="s">
        <v>107</v>
      </c>
      <c r="D72" s="6" t="s">
        <v>197</v>
      </c>
      <c r="E72" s="23" t="str">
        <f t="shared" si="1"/>
        <v>Guajira / 9524 - Centro Agroempresarial y Acuícola</v>
      </c>
    </row>
    <row r="73" spans="3:5" x14ac:dyDescent="0.25">
      <c r="C73" s="6" t="s">
        <v>111</v>
      </c>
      <c r="D73" s="6" t="s">
        <v>198</v>
      </c>
      <c r="E73" s="23" t="str">
        <f t="shared" si="1"/>
        <v>Guaviare / 9533 - Centro de Desarrollo Agroindustrial, Turístico y Tecnológico del Guaviare</v>
      </c>
    </row>
    <row r="74" spans="3:5" x14ac:dyDescent="0.25">
      <c r="C74" s="6" t="s">
        <v>115</v>
      </c>
      <c r="D74" s="6" t="s">
        <v>199</v>
      </c>
      <c r="E74" s="23" t="str">
        <f t="shared" si="1"/>
        <v>Huila / 9116 - Centro de Formación Agroindustrial</v>
      </c>
    </row>
    <row r="75" spans="3:5" x14ac:dyDescent="0.25">
      <c r="C75" s="6" t="s">
        <v>115</v>
      </c>
      <c r="D75" s="6" t="s">
        <v>200</v>
      </c>
      <c r="E75" s="23" t="str">
        <f t="shared" si="1"/>
        <v>Huila / 9525 - Centro Agroempresarial y Desarrollo Pecuario del Huila</v>
      </c>
    </row>
    <row r="76" spans="3:5" x14ac:dyDescent="0.25">
      <c r="C76" s="6" t="s">
        <v>115</v>
      </c>
      <c r="D76" s="6" t="s">
        <v>201</v>
      </c>
      <c r="E76" s="23" t="str">
        <f t="shared" si="1"/>
        <v>Huila / 9526 - Centro de Desarrollo Agroempresarial y Turístico del Huila</v>
      </c>
    </row>
    <row r="77" spans="3:5" x14ac:dyDescent="0.25">
      <c r="C77" s="6" t="s">
        <v>115</v>
      </c>
      <c r="D77" s="6" t="s">
        <v>202</v>
      </c>
      <c r="E77" s="23" t="str">
        <f t="shared" si="1"/>
        <v xml:space="preserve">Huila / 9527 - Centro de la Industria, la Empresa y los Servicios </v>
      </c>
    </row>
    <row r="78" spans="3:5" x14ac:dyDescent="0.25">
      <c r="C78" s="6" t="s">
        <v>115</v>
      </c>
      <c r="D78" s="6" t="s">
        <v>203</v>
      </c>
      <c r="E78" s="23" t="str">
        <f t="shared" si="1"/>
        <v>Huila / 9528 - Centro de Gestión y Desarrollo Sostenible Surcolombiano</v>
      </c>
    </row>
    <row r="79" spans="3:5" x14ac:dyDescent="0.25">
      <c r="C79" s="6" t="s">
        <v>119</v>
      </c>
      <c r="D79" s="6" t="s">
        <v>204</v>
      </c>
      <c r="E79" s="23" t="str">
        <f t="shared" si="1"/>
        <v>Magdalena / 9118 - Centro Acuícola y Agroindustrial de Gaira</v>
      </c>
    </row>
    <row r="80" spans="3:5" x14ac:dyDescent="0.25">
      <c r="C80" s="6" t="s">
        <v>119</v>
      </c>
      <c r="D80" s="6" t="s">
        <v>205</v>
      </c>
      <c r="E80" s="23" t="str">
        <f t="shared" si="1"/>
        <v>Magdalena / 9529 - Centro de Logística y Promoción Ecoturística del Magdalena</v>
      </c>
    </row>
    <row r="81" spans="3:5" x14ac:dyDescent="0.25">
      <c r="C81" s="6" t="s">
        <v>123</v>
      </c>
      <c r="D81" s="6" t="s">
        <v>206</v>
      </c>
      <c r="E81" s="23" t="str">
        <f t="shared" si="1"/>
        <v>Meta / 9117 - Centro Agroindustrial del Meta</v>
      </c>
    </row>
    <row r="82" spans="3:5" x14ac:dyDescent="0.25">
      <c r="C82" s="6" t="s">
        <v>123</v>
      </c>
      <c r="D82" s="6" t="s">
        <v>207</v>
      </c>
      <c r="E82" s="23" t="str">
        <f t="shared" si="1"/>
        <v>Meta / 9532 - Centro de Industria y Servicios del Meta</v>
      </c>
    </row>
    <row r="83" spans="3:5" x14ac:dyDescent="0.25">
      <c r="C83" s="6" t="s">
        <v>126</v>
      </c>
      <c r="D83" s="6" t="s">
        <v>208</v>
      </c>
      <c r="E83" s="23" t="str">
        <f t="shared" si="1"/>
        <v>Nariño / 9534 - Centro Sur Colombiano de Logística Internacional</v>
      </c>
    </row>
    <row r="84" spans="3:5" x14ac:dyDescent="0.25">
      <c r="C84" s="6" t="s">
        <v>126</v>
      </c>
      <c r="D84" s="6" t="s">
        <v>209</v>
      </c>
      <c r="E84" s="23" t="str">
        <f t="shared" si="1"/>
        <v>Nariño / 9535 - Centro Agroindustrial y Pesquero de la Costa Pacifica</v>
      </c>
    </row>
    <row r="85" spans="3:5" x14ac:dyDescent="0.25">
      <c r="C85" s="6" t="s">
        <v>126</v>
      </c>
      <c r="D85" s="6" t="s">
        <v>210</v>
      </c>
      <c r="E85" s="23" t="str">
        <f t="shared" si="1"/>
        <v>Nariño / 9536 - Centro Internacional de Producción Limpia - Lope</v>
      </c>
    </row>
    <row r="86" spans="3:5" x14ac:dyDescent="0.25">
      <c r="C86" s="6" t="s">
        <v>129</v>
      </c>
      <c r="D86" s="6" t="s">
        <v>211</v>
      </c>
      <c r="E86" s="23" t="str">
        <f t="shared" si="1"/>
        <v>Norte_de_Santander / 9119 - Centro de Formación para el Desarrollo Rural y Minero</v>
      </c>
    </row>
    <row r="87" spans="3:5" x14ac:dyDescent="0.25">
      <c r="C87" s="6" t="s">
        <v>129</v>
      </c>
      <c r="D87" s="6" t="s">
        <v>212</v>
      </c>
      <c r="E87" s="23" t="str">
        <f t="shared" si="1"/>
        <v xml:space="preserve">Norte_de_Santander / 9537 - Centro de la Industria, la Empresa y los Servicios </v>
      </c>
    </row>
    <row r="88" spans="3:5" x14ac:dyDescent="0.25">
      <c r="C88" s="6" t="s">
        <v>132</v>
      </c>
      <c r="D88" s="6" t="s">
        <v>213</v>
      </c>
      <c r="E88" s="23" t="str">
        <f t="shared" si="1"/>
        <v>Putumayo / 9518 - Centro Agroforestal y Acuícola Arapaima</v>
      </c>
    </row>
    <row r="89" spans="3:5" x14ac:dyDescent="0.25">
      <c r="C89" s="6" t="s">
        <v>135</v>
      </c>
      <c r="D89" s="6" t="s">
        <v>214</v>
      </c>
      <c r="E89" s="23" t="str">
        <f t="shared" si="1"/>
        <v>Quindío / 9120 - Centro Agroindustrial</v>
      </c>
    </row>
    <row r="90" spans="3:5" x14ac:dyDescent="0.25">
      <c r="C90" s="6" t="s">
        <v>135</v>
      </c>
      <c r="D90" s="6" t="s">
        <v>215</v>
      </c>
      <c r="E90" s="23" t="str">
        <f t="shared" si="1"/>
        <v>Quindío / 9231 - Centro para el Desarrollo Tecnológico de la Construcción y la Industria</v>
      </c>
    </row>
    <row r="91" spans="3:5" x14ac:dyDescent="0.25">
      <c r="C91" s="6" t="s">
        <v>135</v>
      </c>
      <c r="D91" s="6" t="s">
        <v>216</v>
      </c>
      <c r="E91" s="23" t="str">
        <f t="shared" si="1"/>
        <v>Quindío / 9538 - Centro de Comercio y Turismo</v>
      </c>
    </row>
    <row r="92" spans="3:5" x14ac:dyDescent="0.25">
      <c r="C92" s="6" t="s">
        <v>138</v>
      </c>
      <c r="D92" s="6" t="s">
        <v>217</v>
      </c>
      <c r="E92" s="23" t="str">
        <f t="shared" si="1"/>
        <v>Risaralda / 9121 - Centro Atención Sector Agropecuario</v>
      </c>
    </row>
    <row r="93" spans="3:5" x14ac:dyDescent="0.25">
      <c r="C93" s="6" t="s">
        <v>138</v>
      </c>
      <c r="D93" s="6" t="s">
        <v>218</v>
      </c>
      <c r="E93" s="23" t="str">
        <f t="shared" si="1"/>
        <v>Risaralda / 9223 - Centro de Diseño e Innovación Tecnológica Industrial</v>
      </c>
    </row>
    <row r="94" spans="3:5" x14ac:dyDescent="0.25">
      <c r="C94" s="6" t="s">
        <v>138</v>
      </c>
      <c r="D94" s="6" t="s">
        <v>219</v>
      </c>
      <c r="E94" s="23" t="str">
        <f t="shared" si="1"/>
        <v>Risaralda / 9308 - Centro de Comercio y Servicios</v>
      </c>
    </row>
    <row r="95" spans="3:5" x14ac:dyDescent="0.25">
      <c r="C95" s="6" t="s">
        <v>141</v>
      </c>
      <c r="D95" s="6" t="s">
        <v>220</v>
      </c>
      <c r="E95" s="23" t="str">
        <f t="shared" si="1"/>
        <v>San_Andrés / 9539 - Centro de Formación Turística, Gente de Mar y de Servicios</v>
      </c>
    </row>
    <row r="96" spans="3:5" x14ac:dyDescent="0.25">
      <c r="C96" s="6" t="s">
        <v>144</v>
      </c>
      <c r="D96" s="6" t="s">
        <v>221</v>
      </c>
      <c r="E96" s="23" t="str">
        <f t="shared" si="1"/>
        <v>Santander / 9122 - Centro Atención Sector Agropecuario</v>
      </c>
    </row>
    <row r="97" spans="3:5" x14ac:dyDescent="0.25">
      <c r="C97" s="6" t="s">
        <v>144</v>
      </c>
      <c r="D97" s="6" t="s">
        <v>222</v>
      </c>
      <c r="E97" s="23" t="str">
        <f t="shared" si="1"/>
        <v>Santander / 9224 - Centro Industrial de Mantenimiento Integral</v>
      </c>
    </row>
    <row r="98" spans="3:5" x14ac:dyDescent="0.25">
      <c r="C98" s="6" t="s">
        <v>144</v>
      </c>
      <c r="D98" s="6" t="s">
        <v>223</v>
      </c>
      <c r="E98" s="23" t="str">
        <f t="shared" si="1"/>
        <v>Santander / 9225 - Centro Industrial del Diseño y la Manufactura</v>
      </c>
    </row>
    <row r="99" spans="3:5" x14ac:dyDescent="0.25">
      <c r="C99" s="6" t="s">
        <v>144</v>
      </c>
      <c r="D99" s="6" t="s">
        <v>224</v>
      </c>
      <c r="E99" s="23" t="str">
        <f t="shared" si="1"/>
        <v>Santander / 9309 - Centro de Servicios Empresariales y Turísticos</v>
      </c>
    </row>
    <row r="100" spans="3:5" x14ac:dyDescent="0.25">
      <c r="C100" s="6" t="s">
        <v>144</v>
      </c>
      <c r="D100" s="6" t="s">
        <v>225</v>
      </c>
      <c r="E100" s="23" t="str">
        <f t="shared" si="1"/>
        <v>Santander / 9540 - Centro Industrial y del Desarrollo Tecnológico</v>
      </c>
    </row>
    <row r="101" spans="3:5" x14ac:dyDescent="0.25">
      <c r="C101" s="6" t="s">
        <v>144</v>
      </c>
      <c r="D101" s="6" t="s">
        <v>226</v>
      </c>
      <c r="E101" s="23" t="str">
        <f t="shared" si="1"/>
        <v>Santander / 9541 - Centro Agroturístico</v>
      </c>
    </row>
    <row r="102" spans="3:5" x14ac:dyDescent="0.25">
      <c r="C102" s="6" t="s">
        <v>144</v>
      </c>
      <c r="D102" s="6" t="s">
        <v>227</v>
      </c>
      <c r="E102" s="23" t="str">
        <f t="shared" si="1"/>
        <v>Santander / 9545 - Centro Agroempresarial y Turístico de los Andes</v>
      </c>
    </row>
    <row r="103" spans="3:5" x14ac:dyDescent="0.25">
      <c r="C103" s="6" t="s">
        <v>144</v>
      </c>
      <c r="D103" s="6" t="s">
        <v>228</v>
      </c>
      <c r="E103" s="23" t="str">
        <f t="shared" si="1"/>
        <v>Santander / 9546 - Centro de Gestión Agroempresarial del Oriente</v>
      </c>
    </row>
    <row r="104" spans="3:5" x14ac:dyDescent="0.25">
      <c r="C104" s="6" t="s">
        <v>147</v>
      </c>
      <c r="D104" s="6" t="s">
        <v>229</v>
      </c>
      <c r="E104" s="23" t="str">
        <f t="shared" si="1"/>
        <v>Sucre / 9542 - Centro de la Innovación, la Tecnología y los Servicios</v>
      </c>
    </row>
    <row r="105" spans="3:5" x14ac:dyDescent="0.25">
      <c r="C105" s="6" t="s">
        <v>150</v>
      </c>
      <c r="D105" s="6" t="s">
        <v>230</v>
      </c>
      <c r="E105" s="23" t="str">
        <f t="shared" si="1"/>
        <v>Tolima / 9123 - Centro Agropecuario la Granja</v>
      </c>
    </row>
    <row r="106" spans="3:5" x14ac:dyDescent="0.25">
      <c r="C106" s="6" t="s">
        <v>150</v>
      </c>
      <c r="D106" s="6" t="s">
        <v>231</v>
      </c>
      <c r="E106" s="23" t="str">
        <f t="shared" si="1"/>
        <v>Tolima / 9226 - Centro de Industria y Construcción</v>
      </c>
    </row>
    <row r="107" spans="3:5" x14ac:dyDescent="0.25">
      <c r="C107" s="6" t="s">
        <v>150</v>
      </c>
      <c r="D107" s="6" t="s">
        <v>232</v>
      </c>
      <c r="E107" s="23" t="str">
        <f t="shared" si="1"/>
        <v>Tolima / 9310 - Centro de Comercio y Servicios</v>
      </c>
    </row>
    <row r="108" spans="3:5" x14ac:dyDescent="0.25">
      <c r="C108" s="6" t="s">
        <v>153</v>
      </c>
      <c r="D108" s="6" t="s">
        <v>233</v>
      </c>
      <c r="E108" s="23" t="str">
        <f t="shared" si="1"/>
        <v>Valle / 9124 - Centro Agropecuario de Buga</v>
      </c>
    </row>
    <row r="109" spans="3:5" x14ac:dyDescent="0.25">
      <c r="C109" s="6" t="s">
        <v>153</v>
      </c>
      <c r="D109" s="6" t="s">
        <v>234</v>
      </c>
      <c r="E109" s="23" t="str">
        <f t="shared" si="1"/>
        <v>Valle / 9125 - Centro Latinoamericano de  Especies Menores</v>
      </c>
    </row>
    <row r="110" spans="3:5" x14ac:dyDescent="0.25">
      <c r="C110" s="6" t="s">
        <v>153</v>
      </c>
      <c r="D110" s="6" t="s">
        <v>235</v>
      </c>
      <c r="E110" s="23" t="str">
        <f t="shared" si="1"/>
        <v>Valle / 9126 - Centro Náutico Pesquero de Buenaventura</v>
      </c>
    </row>
    <row r="111" spans="3:5" x14ac:dyDescent="0.25">
      <c r="C111" s="6" t="s">
        <v>153</v>
      </c>
      <c r="D111" s="6" t="s">
        <v>236</v>
      </c>
      <c r="E111" s="23" t="str">
        <f t="shared" si="1"/>
        <v>Valle / 9227 - Centro de Electricidad y Automatización Industrial -CEAI</v>
      </c>
    </row>
    <row r="112" spans="3:5" x14ac:dyDescent="0.25">
      <c r="C112" s="6" t="s">
        <v>153</v>
      </c>
      <c r="D112" s="6" t="s">
        <v>237</v>
      </c>
      <c r="E112" s="23" t="str">
        <f t="shared" si="1"/>
        <v>Valle / 9228 - Centro de la Construcción</v>
      </c>
    </row>
    <row r="113" spans="3:5" x14ac:dyDescent="0.25">
      <c r="C113" s="6" t="s">
        <v>153</v>
      </c>
      <c r="D113" s="6" t="s">
        <v>238</v>
      </c>
      <c r="E113" s="23" t="str">
        <f t="shared" si="1"/>
        <v>Valle / 9229 - Centro de Diseño Tecnológico Industrial</v>
      </c>
    </row>
    <row r="114" spans="3:5" x14ac:dyDescent="0.25">
      <c r="C114" s="6" t="s">
        <v>153</v>
      </c>
      <c r="D114" s="6" t="s">
        <v>239</v>
      </c>
      <c r="E114" s="23" t="str">
        <f t="shared" si="1"/>
        <v>Valle / 9230 - Centro Nacional de Asistencia Técnica a la Industria -ASTIN</v>
      </c>
    </row>
    <row r="115" spans="3:5" x14ac:dyDescent="0.25">
      <c r="C115" s="6" t="s">
        <v>153</v>
      </c>
      <c r="D115" s="6" t="s">
        <v>240</v>
      </c>
      <c r="E115" s="23" t="str">
        <f t="shared" si="1"/>
        <v>Valle / 9311 - Centro de Gestión Tecnológica de Servicios</v>
      </c>
    </row>
    <row r="116" spans="3:5" x14ac:dyDescent="0.25">
      <c r="C116" s="6" t="s">
        <v>153</v>
      </c>
      <c r="D116" s="6" t="s">
        <v>241</v>
      </c>
      <c r="E116" s="23" t="str">
        <f t="shared" si="1"/>
        <v>Valle / 9543 - Centro de Tecnologías Agroindustriales</v>
      </c>
    </row>
    <row r="117" spans="3:5" x14ac:dyDescent="0.25">
      <c r="C117" s="6" t="s">
        <v>153</v>
      </c>
      <c r="D117" s="6" t="s">
        <v>242</v>
      </c>
      <c r="E117" s="23" t="str">
        <f t="shared" si="1"/>
        <v>Valle / 9544 - Centro de Biotecnología Industrial</v>
      </c>
    </row>
    <row r="118" spans="3:5" x14ac:dyDescent="0.25">
      <c r="C118" s="6" t="s">
        <v>156</v>
      </c>
      <c r="D118" s="6" t="s">
        <v>243</v>
      </c>
      <c r="E118" s="23" t="str">
        <f t="shared" si="1"/>
        <v>Vaupés / 9548 - Centro Agropecuario y de Servicios Ambientales "Jiri-jirimo"</v>
      </c>
    </row>
    <row r="119" spans="3:5" x14ac:dyDescent="0.25">
      <c r="C119" s="6" t="s">
        <v>159</v>
      </c>
      <c r="D119" s="6" t="s">
        <v>244</v>
      </c>
      <c r="E119" s="23" t="str">
        <f t="shared" si="1"/>
        <v>Vichada / 9531 - Centro de Producción y Transformación Agroindustrial de la Orinoquia</v>
      </c>
    </row>
  </sheetData>
  <sortState xmlns:xlrd2="http://schemas.microsoft.com/office/spreadsheetml/2017/richdata2" ref="G3:G34">
    <sortCondition ref="G34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fa14a07-8f91-4cb5-a845-c1e1f43a8cc2" xsi:nil="true"/>
    <lcf76f155ced4ddcb4097134ff3c332f xmlns="c1feb08b-261c-4dd9-8004-0d9fdfc80fda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5101925A8FAF40ADD3002A45B31EBE" ma:contentTypeVersion="16" ma:contentTypeDescription="Create a new document." ma:contentTypeScope="" ma:versionID="36279aee7dcdc51029d511603eb5d38b">
  <xsd:schema xmlns:xsd="http://www.w3.org/2001/XMLSchema" xmlns:xs="http://www.w3.org/2001/XMLSchema" xmlns:p="http://schemas.microsoft.com/office/2006/metadata/properties" xmlns:ns1="http://schemas.microsoft.com/sharepoint/v3" xmlns:ns2="8fa14a07-8f91-4cb5-a845-c1e1f43a8cc2" xmlns:ns3="c1feb08b-261c-4dd9-8004-0d9fdfc80fda" targetNamespace="http://schemas.microsoft.com/office/2006/metadata/properties" ma:root="true" ma:fieldsID="efc9aab9fe5af0d43f81c43461866830" ns1:_="" ns2:_="" ns3:_="">
    <xsd:import namespace="http://schemas.microsoft.com/sharepoint/v3"/>
    <xsd:import namespace="8fa14a07-8f91-4cb5-a845-c1e1f43a8cc2"/>
    <xsd:import namespace="c1feb08b-261c-4dd9-8004-0d9fdfc80fd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ObjectDetectorVersion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a14a07-8f91-4cb5-a845-c1e1f43a8cc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9f2959e-77f1-41b0-9488-8c0824ecf734}" ma:internalName="TaxCatchAll" ma:showField="CatchAllData" ma:web="8fa14a07-8f91-4cb5-a845-c1e1f43a8c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feb08b-261c-4dd9-8004-0d9fdfc80f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DE1FCE-60BC-4AFE-B336-2169326D247B}">
  <ds:schemaRefs>
    <ds:schemaRef ds:uri="http://schemas.microsoft.com/office/2006/metadata/properties"/>
    <ds:schemaRef ds:uri="http://schemas.microsoft.com/office/infopath/2007/PartnerControls"/>
    <ds:schemaRef ds:uri="8fa14a07-8f91-4cb5-a845-c1e1f43a8cc2"/>
    <ds:schemaRef ds:uri="c1feb08b-261c-4dd9-8004-0d9fdfc80fda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CFDAD439-72E7-409A-B343-4E413055C7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FF9ACA-0757-48DE-821D-377D5A83A4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fa14a07-8f91-4cb5-a845-c1e1f43a8cc2"/>
    <ds:schemaRef ds:uri="c1feb08b-261c-4dd9-8004-0d9fdfc80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 PETREOS</vt:lpstr>
      <vt:lpstr>Regionales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VILLOTA</dc:creator>
  <cp:keywords/>
  <dc:description/>
  <cp:lastModifiedBy>Ana Mercedes Pena Atahualpa</cp:lastModifiedBy>
  <cp:revision/>
  <dcterms:created xsi:type="dcterms:W3CDTF">2019-07-19T17:31:43Z</dcterms:created>
  <dcterms:modified xsi:type="dcterms:W3CDTF">2026-02-18T23:25:34Z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0x0101002B5101925A8FAF40ADD3002A45B31EBE</vt:lpwstr>
  </property>
  <property fmtid="{D5CDD505-2E9C-101B-9397-08002B2CF9AE}" pid="3" name="MediaServiceImageTags">
    <vt:lpwstr/>
  </property>
  <property fmtid="{D5CDD505-2E9C-101B-9397-08002B2CF9AE}" pid="4" name="MSIP_Label_fc111285-cafa-4fc9-8a9a-bd902089b24f_Enabled">
    <vt:lpwstr>true</vt:lpwstr>
  </property>
  <property fmtid="{D5CDD505-2E9C-101B-9397-08002B2CF9AE}" pid="5" name="MSIP_Label_fc111285-cafa-4fc9-8a9a-bd902089b24f_SetDate">
    <vt:lpwstr>2026-02-18T23:24:34Z</vt:lpwstr>
  </property>
  <property fmtid="{D5CDD505-2E9C-101B-9397-08002B2CF9AE}" pid="6" name="MSIP_Label_fc111285-cafa-4fc9-8a9a-bd902089b24f_Method">
    <vt:lpwstr>Privileged</vt:lpwstr>
  </property>
  <property fmtid="{D5CDD505-2E9C-101B-9397-08002B2CF9AE}" pid="7" name="MSIP_Label_fc111285-cafa-4fc9-8a9a-bd902089b24f_Name">
    <vt:lpwstr>Public</vt:lpwstr>
  </property>
  <property fmtid="{D5CDD505-2E9C-101B-9397-08002B2CF9AE}" pid="8" name="MSIP_Label_fc111285-cafa-4fc9-8a9a-bd902089b24f_SiteId">
    <vt:lpwstr>cbc2c381-2f2e-4d93-91d1-506c9316ace7</vt:lpwstr>
  </property>
  <property fmtid="{D5CDD505-2E9C-101B-9397-08002B2CF9AE}" pid="9" name="MSIP_Label_fc111285-cafa-4fc9-8a9a-bd902089b24f_ActionId">
    <vt:lpwstr>28c751fa-9f6d-4c10-86d6-709897f7a708</vt:lpwstr>
  </property>
  <property fmtid="{D5CDD505-2E9C-101B-9397-08002B2CF9AE}" pid="10" name="MSIP_Label_fc111285-cafa-4fc9-8a9a-bd902089b24f_ContentBits">
    <vt:lpwstr>0</vt:lpwstr>
  </property>
  <property fmtid="{D5CDD505-2E9C-101B-9397-08002B2CF9AE}" pid="11" name="MSIP_Label_fc111285-cafa-4fc9-8a9a-bd902089b24f_Tag">
    <vt:lpwstr>10, 0, 1, 1</vt:lpwstr>
  </property>
</Properties>
</file>