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2026\ICANH\SAN AGUSTIN\evaluaciones\"/>
    </mc:Choice>
  </mc:AlternateContent>
  <xr:revisionPtr revIDLastSave="0" documentId="13_ncr:1_{3463C24E-743B-4B28-82A2-98CB47A8C5C6}" xr6:coauthVersionLast="47" xr6:coauthVersionMax="47" xr10:uidLastSave="{00000000-0000-0000-0000-000000000000}"/>
  <bookViews>
    <workbookView xWindow="-120" yWindow="-120" windowWidth="20730" windowHeight="11040" xr2:uid="{00000000-000D-0000-FFFF-FFFF00000000}"/>
  </bookViews>
  <sheets>
    <sheet name="Ofertas Recibidas" sheetId="1" r:id="rId1"/>
    <sheet name="Posiciones" sheetId="2" r:id="rId2"/>
    <sheet name="Precios Artif Bajos" sheetId="3" r:id="rId3"/>
    <sheet name="01"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__123Graph_Aｸﾞﾗﾌ_7">#REF!</definedName>
    <definedName name="_112233">#REF!</definedName>
    <definedName name="_112277">#REF!</definedName>
    <definedName name="_12__123Graph_BCHART_5">[1]MEX95IB!#REF!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 localSheetId="0">{0,#N/A,FALSE,0;0,#N/A,FALSE,0;0,#N/A,FALSE,0;0,#N/A,FALSE,0;0,#N/A,FALSE,0;0,#N/A,FALSE,0}</definedName>
    <definedName name="_456">{0,#N/A,FALSE,0;0,#N/A,FALSE,0;0,#N/A,FALSE,0;0,#N/A,FALSE,0;0,#N/A,FALSE,0;0,#N/A,FALSE,0}</definedName>
    <definedName name="_Fill">#REF!</definedName>
    <definedName name="_xlnm._FilterDatabase" localSheetId="1" hidden="1">Posiciones!$B$8:$G$8</definedName>
    <definedName name="_NDC1" localSheetId="0">{"'内訳表'!$B$2:$N$64"}</definedName>
    <definedName name="_NDC1">{"'内訳表'!$B$2:$N$64"}</definedName>
    <definedName name="_Order1">0</definedName>
    <definedName name="_Order2">255</definedName>
    <definedName name="_r3d" localSheetId="0">{#N/A,#N/A,FALSE,"POLONNA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#REF!</definedName>
    <definedName name="ABF">#REF!</definedName>
    <definedName name="AccessDatabase">"C:\My Documents\New MMR\INPUT.mdb"</definedName>
    <definedName name="ACCV">#REF!</definedName>
    <definedName name="ADSF">#REF!</definedName>
    <definedName name="afdgbva" localSheetId="0">{#N/A,#N/A,TRUE,"Report"}</definedName>
    <definedName name="afdgbva">{#N/A,#N/A,TRUE,"Report"}</definedName>
    <definedName name="aga" localSheetId="0">{#N/A,#N/A,TRUE,"Report"}</definedName>
    <definedName name="aga">{#N/A,#N/A,TRUE,"Report"}</definedName>
    <definedName name="AGHFD">#REF!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ATGHH">#REF!</definedName>
    <definedName name="AVBC">#REF!</definedName>
    <definedName name="AXCC">#REF!</definedName>
    <definedName name="AXX">#REF!</definedName>
    <definedName name="Aグラフ">#REF!</definedName>
    <definedName name="badb" localSheetId="0">{"MG-2002-F1",#N/A,FALSE,"PPU-Telemig";"MG-2002-F2",#N/A,FALSE,"PPU-Telemig";"MG-2002-F3",#N/A,FALSE,"PPU-Telemig";"MG-2002-F4",#N/A,FALSE,"PPU-Telemig";"MG-2003-F1",#N/A,FALSE,"PPU-Telemig";"MG-2004-F1",#N/A,FALSE,"PPU-Telemig"}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[4]lista!$A$11:$A$13</definedName>
    <definedName name="bn" localSheetId="0">{"'内訳表'!$B$2:$N$64"}</definedName>
    <definedName name="bn">{"'内訳表'!$B$2:$N$64"}</definedName>
    <definedName name="Ｂグラフ">#REF!</definedName>
    <definedName name="CALENDARIO">[2]CALENDARIO!$B$6:$H$161</definedName>
    <definedName name="Calidad">[5]PERSONAL!$P$58</definedName>
    <definedName name="Campamento">[5]PERSONAL!$P$122</definedName>
    <definedName name="Comercio">[6]OCULTAR!$F$14:$G$17</definedName>
    <definedName name="Ｃグラフ">#REF!</definedName>
    <definedName name="dasd">#REF!</definedName>
    <definedName name="Decision">[4]lista!$A$6:$A$7</definedName>
    <definedName name="dependencia">'[7]Datos Inciales'!$B$5:$B$30</definedName>
    <definedName name="desayuno">'[3]Resumen Preparaciones'!$C$5:$C$50</definedName>
    <definedName name="DESAYUNOS">'[3]Resumen Preparaciones'!$C$5:$C$33</definedName>
    <definedName name="DFG">#REF!</definedName>
    <definedName name="dfgd56" localSheetId="0">{0,#N/A,FALSE,0;0,#N/A,FALSE,0;0,#N/A,FALSE,0;0,#N/A,FALSE,0;0,#N/A,FALSE,0;0,#N/A,FALSE,0}</definedName>
    <definedName name="dfgd56">{0,#N/A,FALSE,0;0,#N/A,FALSE,0;0,#N/A,FALSE,0;0,#N/A,FALSE,0;0,#N/A,FALSE,0;0,#N/A,FALSE,0}</definedName>
    <definedName name="DFGH">#REF!</definedName>
    <definedName name="DFSG">#REF!</definedName>
    <definedName name="dgb" localSheetId="0">{"'内訳表'!$B$2:$N$64"}</definedName>
    <definedName name="dgb">{"'内訳表'!$B$2:$N$64"}</definedName>
    <definedName name="dhb" localSheetId="0">{"'内訳表'!$B$2:$N$64"}</definedName>
    <definedName name="dhb">{"'内訳表'!$B$2:$N$64"}</definedName>
    <definedName name="dszgre" localSheetId="0">{"MG-2002-F1",#N/A,FALSE,"PPU-Telemig";"MG-2002-F2",#N/A,FALSE,"PPU-Telemig";"MG-2002-F3",#N/A,FALSE,"PPU-Telemig";"MG-2002-F4",#N/A,FALSE,"PPU-Telemig";"MG-2003-F1",#N/A,FALSE,"PPU-Telemig";"MG-2004-F1",#N/A,FALSE,"PPU-Telemig"}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#REF!</definedName>
    <definedName name="eagrbve" localSheetId="0">{"'内訳表'!$B$2:$N$64"}</definedName>
    <definedName name="eagrbve">{"'内訳表'!$B$2:$N$64"}</definedName>
    <definedName name="eargbwrg" localSheetId="0">{"'内訳表'!$B$2:$N$64"}</definedName>
    <definedName name="eargbwrg">{"'内訳表'!$B$2:$N$64"}</definedName>
    <definedName name="EE" localSheetId="0">{"MG-2002-F1",#N/A,FALSE,"PPU-Telemig";"MG-2002-F2",#N/A,FALSE,"PPU-Telemig";"MG-2002-F3",#N/A,FALSE,"PPU-Telemig";"MG-2002-F4",#N/A,FALSE,"PPU-Telemig";"MG-2003-F1",#N/A,FALSE,"PPU-Telemig";"MG-2004-F1",#N/A,FALSE,"PPU-Telemig"}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nsayos">[5]PERSONAL!$P$100</definedName>
    <definedName name="Estrategia" localSheetId="0">[8]Tablas!$F$2:$F$34</definedName>
    <definedName name="Estrategia">[9]Tablas!$F$2:$F$34</definedName>
    <definedName name="ET" localSheetId="0">{"MG-2002-F1",#N/A,FALSE,"PPU-Telemig";"MG-2002-F2",#N/A,FALSE,"PPU-Telemig";"MG-2002-F3",#N/A,FALSE,"PPU-Telemig";"MG-2002-F4",#N/A,FALSE,"PPU-Telemig";"MG-2003-F1",#N/A,FALSE,"PPU-Telemig";"MG-2004-F1",#N/A,FALSE,"PPU-Telemig"}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'[2]DATOS ENTRADA'!$E$2</definedName>
    <definedName name="Ｅグラフ">#REF!</definedName>
    <definedName name="fbvdv" localSheetId="0">{"MG-2002-F1",#N/A,FALSE,"PPU-Telemig";"MG-2002-F2",#N/A,FALSE,"PPU-Telemig";"MG-2002-F3",#N/A,FALSE,"PPU-Telemig";"MG-2002-F4",#N/A,FALSE,"PPU-Telemig";"MG-2003-F1",#N/A,FALSE,"PPU-Telemig";"MG-2004-F1",#N/A,FALSE,"PPU-Telemig"}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#REF!</definedName>
    <definedName name="fecha_fin_servicio">[2]CONFIGURACIÓN!$C$10</definedName>
    <definedName name="fecha_inicio_servicio">[2]CONFIGURACIÓN!$C$9</definedName>
    <definedName name="ff" localSheetId="0">{#N/A,#N/A,TRUE,"Report"}</definedName>
    <definedName name="ff">{#N/A,#N/A,TRUE,"Report"}</definedName>
    <definedName name="FFF" localSheetId="0">{"MG-2002-F1",#N/A,FALSE,"PPU-Telemig";"MG-2002-F2",#N/A,FALSE,"PPU-Telemig";"MG-2002-F3",#N/A,FALSE,"PPU-Telemig";"MG-2002-F4",#N/A,FALSE,"PPU-Telemig";"MG-2003-F1",#N/A,FALSE,"PPU-Telemig";"MG-2004-F1",#N/A,FALSE,"PPU-Telemig"}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0">{"'内訳表'!$B$2:$N$64"}</definedName>
    <definedName name="fgsznzfd">{"'内訳表'!$B$2:$N$64"}</definedName>
    <definedName name="fgxnbf" localSheetId="0">{"MG-2002-F1",#N/A,FALSE,"PPU-Telemig";"MG-2002-F2",#N/A,FALSE,"PPU-Telemig";"MG-2002-F3",#N/A,FALSE,"PPU-Telemig";"MG-2002-F4",#N/A,FALSE,"PPU-Telemig";"MG-2003-F1",#N/A,FALSE,"PPU-Telemig";"MG-2004-F1",#N/A,FALSE,"PPU-Telemig"}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SDFSD" localSheetId="0">{0,#N/A,FALSE,0;0,#N/A,FALSE,0;0,#N/A,FALSE,0;0,#N/A,FALSE,0;0,#N/A,FALSE,0;0,#N/A,FALSE,0}</definedName>
    <definedName name="FSDFSD">{0,#N/A,FALSE,0;0,#N/A,FALSE,0;0,#N/A,FALSE,0;0,#N/A,FALSE,0;0,#N/A,FALSE,0;0,#N/A,FALSE,0}</definedName>
    <definedName name="fsmnfs" localSheetId="0">{"MG-2002-F1",#N/A,FALSE,"PPU-Telemig";"MG-2002-F2",#N/A,FALSE,"PPU-Telemig";"MG-2002-F3",#N/A,FALSE,"PPU-Telemig";"MG-2002-F4",#N/A,FALSE,"PPU-Telemig";"MG-2003-F1",#N/A,FALSE,"PPU-Telemig";"MG-2004-F1",#N/A,FALSE,"PPU-Telemig"}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0">[8]Tablas!$D$2:$D$10</definedName>
    <definedName name="Fuente">[9]Tablas!$D$2:$D$10</definedName>
    <definedName name="FUENTES">'[7]Datos Inciales'!$B$40:$B$49</definedName>
    <definedName name="Ｆグラフ">#REF!</definedName>
    <definedName name="gbvREDSAb" localSheetId="0">{"MG-2002-F1",#N/A,FALSE,"PPU-Telemig";"MG-2002-F2",#N/A,FALSE,"PPU-Telemig";"MG-2002-F3",#N/A,FALSE,"PPU-Telemig";"MG-2002-F4",#N/A,FALSE,"PPU-Telemig";"MG-2003-F1",#N/A,FALSE,"PPU-Telemig";"MG-2004-F1",#N/A,FALSE,"PPU-Telemig"}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#REF!</definedName>
    <definedName name="GRUPO">#REF!</definedName>
    <definedName name="hhjn" localSheetId="0">{"MG-2002-F1",#N/A,FALSE,"PPU-Telemig";"MG-2002-F2",#N/A,FALSE,"PPU-Telemig";"MG-2002-F3",#N/A,FALSE,"PPU-Telemig";"MG-2002-F4",#N/A,FALSE,"PPU-Telemig";"MG-2003-F1",#N/A,FALSE,"PPU-Telemig";"MG-2004-F1",#N/A,FALSE,"PPU-Telemig"}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0">{#N/A,#N/A,FALSE,"KEGELLE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0">{#N/A,#N/A,TRUE,"Report"}</definedName>
    <definedName name="hmstj">{#N/A,#N/A,TRUE,"Report"}</definedName>
    <definedName name="hnfg" localSheetId="0">{"MG-2002-F1",#N/A,FALSE,"PPU-Telemig";"MG-2002-F2",#N/A,FALSE,"PPU-Telemig";"MG-2002-F3",#N/A,FALSE,"PPU-Telemig";"MG-2002-F4",#N/A,FALSE,"PPU-Telemig";"MG-2003-F1",#N/A,FALSE,"PPU-Telemig";"MG-2004-F1",#N/A,FALSE,"PPU-Telemig"}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{"'内訳表'!$B$2:$N$64"}</definedName>
    <definedName name="hsf">{"'内訳表'!$B$2:$N$64"}</definedName>
    <definedName name="HTML_CodePage">932</definedName>
    <definedName name="HTML_Control" localSheetId="0">{"'内訳表'!$B$2:$N$64"}</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 localSheetId="0">{"'内訳表'!$B$2:$N$64"}</definedName>
    <definedName name="ii">{"'内訳表'!$B$2:$N$64"}</definedName>
    <definedName name="Info_Prazo_do_contrato">[10]Seletor!$C$13</definedName>
    <definedName name="IVASobreUtilidad">[5]IMPUESTOS!$E$16</definedName>
    <definedName name="JGJ" localSheetId="0">{0,#N/A,FALSE,0;0,#N/A,FALSE,0;0,#N/A,FALSE,0;0,#N/A,FALSE,0;0,#N/A,FALSE,0;0,#N/A,FALSE,0}</definedName>
    <definedName name="JGJ">{0,#N/A,FALSE,0;0,#N/A,FALSE,0;0,#N/A,FALSE,0;0,#N/A,FALSE,0;0,#N/A,FALSE,0;0,#N/A,FALSE,0}</definedName>
    <definedName name="l" localSheetId="0">{"MG-2002-F1",#N/A,FALSE,"PPU-Telemig";"MG-2002-F2",#N/A,FALSE,"PPU-Telemig";"MG-2002-F3",#N/A,FALSE,"PPU-Telemig";"MG-2002-F4",#N/A,FALSE,"PPU-Telemig";"MG-2003-F1",#N/A,FALSE,"PPU-Telemig";"MG-2004-F1",#N/A,FALSE,"PPU-Telemig"}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0">{"'内訳表'!$B$2:$N$64"}</definedName>
    <definedName name="mdgh">{"'内訳表'!$B$2:$N$64"}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[11]DATOS!$B$2:$B$2</definedName>
    <definedName name="MmExcelLinker_A12B55A7_9F67_4A31_8ABE_1C1F4218B5AF" localSheetId="0">BASE DE [11]DATOS!$B$2:$B$2</definedName>
    <definedName name="MmExcelLinker_A12B55A7_9F67_4A31_8ABE_1C1F4218B5AF" localSheetId="2">BASE DE [11]DATOS!$B$2:$B$2</definedName>
    <definedName name="MmExcelLinker_A12B55A7_9F67_4A31_8ABE_1C1F4218B5AF">BASE DE [11]DATOS!$B$2:$B$2</definedName>
    <definedName name="mmm" localSheetId="0">{"MG-2002-F1",#N/A,FALSE,"PPU-Telemig";"MG-2002-F2",#N/A,FALSE,"PPU-Telemig";"MG-2002-F3",#N/A,FALSE,"PPU-Telemig";"MG-2002-F4",#N/A,FALSE,"PPU-Telemig";"MG-2003-F1",#N/A,FALSE,"PPU-Telemig";"MG-2004-F1",#N/A,FALSE,"PPU-Telemig"}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0">'[12]Cons Cotizac - Examenes médicos'!$M$12:$R$12</definedName>
    <definedName name="MTC">'[13]Cons Cotizac - Examenes médicos'!$M$12:$R$12</definedName>
    <definedName name="ndc" localSheetId="0">{"'内訳表'!$B$2:$N$64"}</definedName>
    <definedName name="ndc">{"'内訳表'!$B$2:$N$64"}</definedName>
    <definedName name="NO_APLICA">#REF!</definedName>
    <definedName name="NoFacturable">[5]PERSONAL!$P$46</definedName>
    <definedName name="normal">#REF!</definedName>
    <definedName name="normal2">#REF!</definedName>
    <definedName name="normal3">#REF!</definedName>
    <definedName name="normal4">#REF!</definedName>
    <definedName name="normal5">#REF!</definedName>
    <definedName name="normal6">#REF!</definedName>
    <definedName name="nueva">[4]lista!$A$2:$A$3</definedName>
    <definedName name="O">[6]OCULTAR!$F$14:$F$17</definedName>
    <definedName name="Objetivos" localSheetId="0">[8]Tablas!$E$2:$E$17</definedName>
    <definedName name="Objetivos">[9]Tablas!$E$2:$E$17</definedName>
    <definedName name="Oficina">[5]PERSONAL!$P$69</definedName>
    <definedName name="oo" localSheetId="0">{"'内訳表'!$B$2:$N$64"}</definedName>
    <definedName name="oo">{"'内訳表'!$B$2:$N$64"}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'[14]SALARIO DE REFERENCIA'!$B$7:$B$121</definedName>
    <definedName name="perfiles">'[15]SALARIO DE REFERENCIA'!$B$7:$B$121</definedName>
    <definedName name="pilares" localSheetId="0">[8]Tablas!$G$2:$G$6</definedName>
    <definedName name="pilares">[9]Tablas!$G$2:$G$6</definedName>
    <definedName name="Procedencia">[4]lista!$A$2:$A$3</definedName>
    <definedName name="productosdef">'[3]Precios Alimentos'!$A$5031:$A$5730</definedName>
    <definedName name="Profesional">[5]PERSONAL!$P$12</definedName>
    <definedName name="reahgbaerg" localSheetId="0">{"'内訳表'!$B$2:$N$64"}</definedName>
    <definedName name="reahgbaerg">{"'内訳表'!$B$2:$N$64"}</definedName>
    <definedName name="res" localSheetId="0">{"MG-2002-F1",#N/A,FALSE,"PPU-Telemig";"MG-2002-F2",#N/A,FALSE,"PPU-Telemig";"MG-2002-F3",#N/A,FALSE,"PPU-Telemig";"MG-2002-F4",#N/A,FALSE,"PPU-Telemig";"MG-2003-F1",#N/A,FALSE,"PPU-Telemig";"MG-2004-F1",#N/A,FALSE,"PPU-Telemig"}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#REF!</definedName>
    <definedName name="rggvs" localSheetId="0">{"'内訳表'!$B$2:$N$64"}</definedName>
    <definedName name="rggvs">{"'内訳表'!$B$2:$N$64"}</definedName>
    <definedName name="rnrsy" localSheetId="0">{#N/A,#N/A,TRUE,"Report"}</definedName>
    <definedName name="rnrsy">{#N/A,#N/A,TRUE,"Report"}</definedName>
    <definedName name="rrr" localSheetId="0">{"MG-2002-F1",#N/A,FALSE,"PPU-Telemig";"MG-2002-F2",#N/A,FALSE,"PPU-Telemig";"MG-2002-F3",#N/A,FALSE,"PPU-Telemig";"MG-2002-F4",#N/A,FALSE,"PPU-Telemig";"MG-2003-F1",#N/A,FALSE,"PPU-Telemig";"MG-2004-F1",#N/A,FALSE,"PPU-Telemig"}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[6]OCULTAR!$D$14:$D$17</definedName>
    <definedName name="salariosref">'[16]Salarios de Referencia'!$B$7:$B$120</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[1]MEX95IB!#REF!</definedName>
    <definedName name="sencount">2</definedName>
    <definedName name="Servicio">[6]OCULTAR!$D$14:$E$17</definedName>
    <definedName name="sfgm" localSheetId="0">{#N/A,#N/A,TRUE,"Report"}</definedName>
    <definedName name="sfgm">{#N/A,#N/A,TRUE,"Report"}</definedName>
    <definedName name="su" localSheetId="0">{"MG-2002-F1",#N/A,FALSE,"PPU-Telemig";"MG-2002-F2",#N/A,FALSE,"PPU-Telemig";"MG-2002-F3",#N/A,FALSE,"PPU-Telemig";"MG-2002-F4",#N/A,FALSE,"PPU-Telemig";"MG-2003-F1",#N/A,FALSE,"PPU-Telemig";"MG-2004-F1",#N/A,FALSE,"PPU-Telemig"}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giura" localSheetId="0">{"'内訳表'!$B$2:$N$64"}</definedName>
    <definedName name="sugiura">{"'内訳表'!$B$2:$N$64"}</definedName>
    <definedName name="Tamaño">[6]OCULTAR!$A$14:$A$17</definedName>
    <definedName name="TECHO1" localSheetId="3">'01'!$G$26</definedName>
    <definedName name="TECHO1">#REF!</definedName>
    <definedName name="TECHO2" localSheetId="3">'01'!$G$27</definedName>
    <definedName name="TECHO2">#REF!</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0">{"MG-2002-F1",#N/A,FALSE,"PPU-Telemig";"MG-2002-F2",#N/A,FALSE,"PPU-Telemig";"MG-2002-F3",#N/A,FALSE,"PPU-Telemig";"MG-2002-F4",#N/A,FALSE,"PPU-Telemig";"MG-2003-F1",#N/A,FALSE,"PPU-Telemig";"MG-2004-F1",#N/A,FALSE,"PPU-Telemig"}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'[2]DATOS ENTRADA'!$E$1</definedName>
    <definedName name="v">#REF!</definedName>
    <definedName name="venc">'[2]Cash Flow (COP)'!$D$10</definedName>
    <definedName name="Viajes">[5]PERSONAL!$P$93</definedName>
    <definedName name="whrt" localSheetId="0">{"'内訳表'!$B$2:$N$64"}</definedName>
    <definedName name="whrt">{"'内訳表'!$B$2:$N$64"}</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0">{#N/A,#N/A,FALSE,"KEGELLE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0">{#N/A,#N/A,FALSE,"KEGELLE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{#N/A,#N/A,TRUE,"Report"}</definedName>
    <definedName name="wrn.Capacity._.Calculations._.for._.FM3.">{#N/A,#N/A,TRUE,"Report"}</definedName>
    <definedName name="wrn.GGP1." localSheetId="0">{#N/A,#N/A,TRUE,"TOT-GGRAL";#N/A,#N/A,TRUE,"G1000";#N/A,#N/A,TRUE,"G1200";#N/A,#N/A,TRUE,"G1400"}</definedName>
    <definedName name="wrn.GGP1.">{#N/A,#N/A,TRUE,"TOT-GGRAL";#N/A,#N/A,TRUE,"G1000";#N/A,#N/A,TRUE,"G1200";#N/A,#N/A,TRUE,"G1400"}</definedName>
    <definedName name="wrn.GGP2." localSheetId="0">{#N/A,#N/A,TRUE,"TOT-GGRAL";#N/A,#N/A,TRUE,"G1000";#N/A,#N/A,TRUE,"G1200";#N/A,#N/A,TRUE,"G1400"}</definedName>
    <definedName name="wrn.GGP2.">{#N/A,#N/A,TRUE,"TOT-GGRAL";#N/A,#N/A,TRUE,"G1000";#N/A,#N/A,TRUE,"G1200";#N/A,#N/A,TRUE,"G1400"}</definedName>
    <definedName name="wrn.GGP3." localSheetId="0">{#N/A,#N/A,TRUE,"TOT-GGRAL";#N/A,#N/A,TRUE,"G1000";#N/A,#N/A,TRUE,"G1200";#N/A,#N/A,TRUE,"G1400"}</definedName>
    <definedName name="wrn.GGP3.">{#N/A,#N/A,TRUE,"TOT-GGRAL";#N/A,#N/A,TRUE,"G1000";#N/A,#N/A,TRUE,"G1200";#N/A,#N/A,TRUE,"G1400"}</definedName>
    <definedName name="wrn.GGP4." localSheetId="0">{#N/A,#N/A,TRUE,"TOT-GGRAL";#N/A,#N/A,TRUE,"G1000";#N/A,#N/A,TRUE,"G1200";#N/A,#N/A,TRUE,"G1400"}</definedName>
    <definedName name="wrn.GGP4.">{#N/A,#N/A,TRUE,"TOT-GGRAL";#N/A,#N/A,TRUE,"G1000";#N/A,#N/A,TRUE,"G1200";#N/A,#N/A,TRUE,"G1400"}</definedName>
    <definedName name="wrn.GGP5." localSheetId="0">{#N/A,#N/A,TRUE,"TOT-GGRAL"}</definedName>
    <definedName name="wrn.GGP5.">{#N/A,#N/A,TRUE,"TOT-GGRAL"}</definedName>
    <definedName name="wrn.julio24." localSheetId="0">{#N/A,#N/A,FALSE,"310.1";#N/A,#N/A,FALSE,"321.1";#N/A,#N/A,FALSE,"320.3";#N/A,#N/A,FALSE,"330.1"}</definedName>
    <definedName name="wrn.julio24.">{#N/A,#N/A,FALSE,"310.1";#N/A,#N/A,FALSE,"321.1";#N/A,#N/A,FALSE,"320.3";#N/A,#N/A,FALSE,"330.1"}</definedName>
    <definedName name="wrn.LPU._.MG." localSheetId="0">{"MG-2002-F1",#N/A,FALSE,"PPU-Telemig";"MG-2002-F2",#N/A,FALSE,"PPU-Telemig";"MG-2002-F3",#N/A,FALSE,"PPU-Telemig";"MG-2002-F4",#N/A,FALSE,"PPU-Telemig";"MG-2003-F1",#N/A,FALSE,"PPU-Telemig";"MG-2004-F1",#N/A,FALSE,"PPU-Telemig"}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0">{#N/A,#N/A,FALSE,"POLONNA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{#N/A,#N/A,TRUE,"Report"}</definedName>
    <definedName name="ww">{#N/A,#N/A,TRUE,"Report"}</definedName>
    <definedName name="x">[4]lista!$A$11:$A$13</definedName>
    <definedName name="xxxx" localSheetId="0">{"'内訳表'!$B$2:$N$64"}</definedName>
    <definedName name="xxxx">{"'内訳表'!$B$2:$N$64"}</definedName>
    <definedName name="z">#REF!</definedName>
    <definedName name="Z_ABCCF9B4_4F75_4F3B_AAD2_54E1C063315C_.wvu.Cols">#REF!</definedName>
    <definedName name="Z_ABCCF9B4_4F75_4F3B_AAD2_54E1C063315C_.wvu.PrintArea">#REF!</definedName>
    <definedName name="zzz">[17]Listas!$B$2:$B$34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6" roundtripDataChecksum="KNLXsuJF4IolBgv2lO7IdMdpcV6SyAWnK35R7rsePZs="/>
    </ext>
  </extLst>
</workbook>
</file>

<file path=xl/calcChain.xml><?xml version="1.0" encoding="utf-8"?>
<calcChain xmlns="http://schemas.openxmlformats.org/spreadsheetml/2006/main">
  <c r="F11" i="1" l="1"/>
  <c r="J20" i="4"/>
  <c r="J19" i="4"/>
  <c r="J22" i="4" s="1"/>
  <c r="B20" i="3" l="1"/>
  <c r="C16" i="3"/>
  <c r="C17" i="3" s="1"/>
  <c r="C7" i="3"/>
  <c r="B7" i="3"/>
  <c r="D13" i="2"/>
  <c r="D26" i="3" s="1"/>
  <c r="B13" i="2"/>
  <c r="B26" i="3" s="1"/>
  <c r="D12" i="2"/>
  <c r="D25" i="3" s="1"/>
  <c r="B12" i="2"/>
  <c r="B25" i="3" s="1"/>
  <c r="B11" i="2"/>
  <c r="B24" i="3" s="1"/>
  <c r="C6" i="2"/>
  <c r="C3" i="2"/>
  <c r="C3" i="3" s="1"/>
  <c r="D9" i="2"/>
  <c r="D7" i="3" s="1"/>
  <c r="E9" i="2" l="1"/>
  <c r="D20" i="3"/>
  <c r="E20" i="3" s="1"/>
</calcChain>
</file>

<file path=xl/sharedStrings.xml><?xml version="1.0" encoding="utf-8"?>
<sst xmlns="http://schemas.openxmlformats.org/spreadsheetml/2006/main" count="78" uniqueCount="68">
  <si>
    <t>República de Colombia</t>
  </si>
  <si>
    <t>OFERTAS RECIBIDAS</t>
  </si>
  <si>
    <t>Objeto</t>
  </si>
  <si>
    <t>Presupuesto</t>
  </si>
  <si>
    <t>OFERTA</t>
  </si>
  <si>
    <t>EMPRESA</t>
  </si>
  <si>
    <t>VALOR OFERTADO</t>
  </si>
  <si>
    <t>OBSERVACIÓN</t>
  </si>
  <si>
    <t>NOTA</t>
  </si>
  <si>
    <t>Oferta 1</t>
  </si>
  <si>
    <t>CUMPLE</t>
  </si>
  <si>
    <t>El valor ofertado se encuentra dentro del rango permitido respecto del presupuesto oficial, por lo que cumple económicamente y no configura presunción de precio artificialmente bajo.</t>
  </si>
  <si>
    <t>EVALUADOR ECONOMICO</t>
  </si>
  <si>
    <t xml:space="preserve">NOMBRE DEL PROFESIONAL </t>
  </si>
  <si>
    <t>NELSON JAVIER ARGUELLEZ PALACIOS</t>
  </si>
  <si>
    <t>CARGO</t>
  </si>
  <si>
    <t>CONTRATISTA</t>
  </si>
  <si>
    <t>Posiciones</t>
  </si>
  <si>
    <t>Posición</t>
  </si>
  <si>
    <t>Oferta</t>
  </si>
  <si>
    <t>Posición 1</t>
  </si>
  <si>
    <t>Solicitud Aclaración Precios Artificialmente Bajos</t>
  </si>
  <si>
    <t>con base en el siguiente análisis:</t>
  </si>
  <si>
    <t>Dentro de la GUÍA PARA EL MANEJO DE OFERTAS ARTIFICIALMENTE BAJAS EN PROCESOS DE CONTRATACIÓN diseñada por la Colombia Compra Eficiente se establece:</t>
  </si>
  <si>
    <t>“2.1.1. Comparación Absoluta: Se recomienda su utilización cuando desde la fase de planeación existe claridad sobre el precio o costos para la entrega de los bienes, servicios u obras que se están contratando, y cuando en el desarrollo del proceso de selección recibe menos de 5 ofertas.
Para la comparación, la entidad contrasta la variación del valor de cada oferta con el costo estimado de la provisión del bien o servicio de acuerdo con el Estudio del Sector, para lo cual podrá utilizar la siguiente fórmula:</t>
  </si>
  <si>
    <r>
      <rPr>
        <i/>
        <sz val="11"/>
        <color theme="1"/>
        <rFont val="Calibri"/>
        <family val="2"/>
      </rPr>
      <t xml:space="preserve">Donde 
</t>
    </r>
    <r>
      <rPr>
        <b/>
        <i/>
        <sz val="11"/>
        <color theme="1"/>
        <rFont val="Calibri"/>
        <family val="2"/>
      </rPr>
      <t>Vo</t>
    </r>
    <r>
      <rPr>
        <i/>
        <sz val="11"/>
        <color theme="1"/>
        <rFont val="Calibri"/>
        <family val="2"/>
      </rPr>
      <t xml:space="preserve"> es la variación de la oferta del proveedor con respecto al precio estimado por la Entidad Estatal 
</t>
    </r>
    <r>
      <rPr>
        <b/>
        <i/>
        <sz val="11"/>
        <color theme="1"/>
        <rFont val="Calibri"/>
        <family val="2"/>
      </rPr>
      <t>P</t>
    </r>
    <r>
      <rPr>
        <i/>
        <sz val="11"/>
        <color theme="1"/>
        <rFont val="Calibri"/>
        <family val="2"/>
      </rPr>
      <t xml:space="preserve"> es el precio estimado por la entidad estatal 
</t>
    </r>
    <r>
      <rPr>
        <b/>
        <i/>
        <sz val="11"/>
        <color theme="1"/>
        <rFont val="Calibri"/>
        <family val="2"/>
      </rPr>
      <t>o</t>
    </r>
    <r>
      <rPr>
        <i/>
        <sz val="11"/>
        <color theme="1"/>
        <rFont val="Calibri"/>
        <family val="2"/>
      </rPr>
      <t xml:space="preserve"> es el precio ofrecido por el proponente 
La Entidad Estatal debe solicitar aclaración a los proponentes ofertas cuyo valor es menor o igual que el 20% del costo total estimado por la Entidad Estata</t>
    </r>
  </si>
  <si>
    <t>Minimo Aceptable (80%)</t>
  </si>
  <si>
    <t>OFERENTE</t>
  </si>
  <si>
    <t>VALOR OFERTA</t>
  </si>
  <si>
    <t>VARIACIÓN RESPECTO AL PRESUPUESTO</t>
  </si>
  <si>
    <t>SE REQUIERE?</t>
  </si>
  <si>
    <t>No</t>
  </si>
  <si>
    <t>Instituto Colombiano de Antropología e Historia</t>
  </si>
  <si>
    <t>Nombre o Razón Social</t>
  </si>
  <si>
    <t>NIT</t>
  </si>
  <si>
    <t>Persona de contacto</t>
  </si>
  <si>
    <t>Teléfono celular</t>
  </si>
  <si>
    <t>Correo electrónico</t>
  </si>
  <si>
    <t>Teléfono fijo</t>
  </si>
  <si>
    <t>Instituto Colombiano de Antropología e Historia
Proceso de Mínima Cuantía No. MC-ICANH-009-2026</t>
  </si>
  <si>
    <t>Suministro a monto agotable de combustible para los vehículos, la maquinaria y herramientas de propiedad del ICANH ubicados en el Parque Arqueológico San Agustín - Huila.</t>
  </si>
  <si>
    <t>Carmenza Calderon Lasso</t>
  </si>
  <si>
    <t>Precio Techo Oferta</t>
  </si>
  <si>
    <t>De acuerdo con la metodología establecida por la Agencia Nacional de Contratación Pública – Colombia Compra Eficiente, se aplicó el método de comparación absoluta, el cual determina que se debe solicitar aclaración al proponente únicamente cuando el valor total de la oferta se ubique por debajo del ochenta por ciento (80%) del presupuesto oficial, por presunción de precios artificialmente bajos.
Revisada la propuesta presentada, se evidencia que los valores ofertados se encuentran dentro del rango comprendido entre el ochenta por ciento (80%) y el cien por ciento (100%) del presupuesto oficial estimado por la Entidad. En consecuencia, no se configura la presunción de oferta con valor artificialmente bajo y, por tanto, no procede requerimiento de justificación técnica, financiera ni económica en los términos del artículo 2.2.1.1.2.2.4 del Decreto 1082 de 2015 ni la aplicación de alguna causal de rechazo</t>
  </si>
  <si>
    <t>Formato oferta económica</t>
  </si>
  <si>
    <t>Suministro de combustible para los vehículos, maquinaria y herramientas de propiedad del Icanh ubicados en el parque arqueológico San Agustín – Huila, mediante la modalidad de valeras.</t>
  </si>
  <si>
    <t>Instrucciones para el diligenciamiento de la propuesta</t>
  </si>
  <si>
    <t>• Por favor diligenciar solo las celdas en AZUL.
• Los precios unitarios deberán ser expresado en PESOS COLOMBIANOS y en números entreros
• El formato contiene los insumos de costos estimados por el Instituto por lo tanto no se permite modificar, agregar o quitar ningún ítem o sub-ítem.
• Para la estructuración de la propuesta por favor tener en cuenta el documento anexo "Ficha técnica"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como lo son la trazabilidad del servicio, equipo mínimo, entre otros aspectos técnicos.
• Los precios unitarios ofertados no pueden superar los precios techo establecidos.
• Ningún ítem de la propuesta económica debe ser diligenciado con cero (0), so pena de ser rechazada.</t>
  </si>
  <si>
    <r>
      <rPr>
        <b/>
        <sz val="9"/>
        <color theme="1"/>
        <rFont val="Arial Narrow"/>
        <family val="2"/>
      </rPr>
      <t>Notas:</t>
    </r>
    <r>
      <rPr>
        <sz val="9"/>
        <color theme="1"/>
        <rFont val="Arial Narrow"/>
        <family val="2"/>
      </rPr>
      <t xml:space="preserve">
</t>
    </r>
    <r>
      <rPr>
        <b/>
        <sz val="9"/>
        <color rgb="FFFF0000"/>
        <rFont val="Arial Narrow"/>
        <family val="2"/>
      </rPr>
      <t>(1)</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r>
      <rPr>
        <b/>
        <sz val="9"/>
        <color rgb="FFFF0000"/>
        <rFont val="Arial Narrow"/>
        <family val="2"/>
      </rPr>
      <t xml:space="preserve">(2) </t>
    </r>
    <r>
      <rPr>
        <sz val="9"/>
        <color theme="1"/>
        <rFont val="Arial Narrow"/>
        <family val="2"/>
      </rPr>
      <t xml:space="preserve">Es importante tener en cuenta que para el suministros de los ítems requeridos se debe contemplar la entrega de estos en las instalaciones establecidas; además de las demás especificaciones técnica las cuales se encuentran establecidos en la ficha técnica adjunta al presente formato de oferta económica. Lo anterior se aclara con el fin de que como proponente tenga en consideración todos estos aspectos técnicos para el establecimiento de precios unitarios a cotizar.
</t>
    </r>
    <r>
      <rPr>
        <b/>
        <sz val="9"/>
        <color rgb="FFFF0000"/>
        <rFont val="Arial Narrow"/>
        <family val="2"/>
      </rPr>
      <t>(3)</t>
    </r>
    <r>
      <rPr>
        <sz val="9"/>
        <color theme="1"/>
        <rFont val="Arial Narrow"/>
        <family val="2"/>
      </rPr>
      <t xml:space="preserve"> Instalaciones: Parque Arqueológico San Agustín – Huila.
</t>
    </r>
    <r>
      <rPr>
        <b/>
        <sz val="9"/>
        <color rgb="FFFF0000"/>
        <rFont val="Arial Narrow"/>
        <family val="2"/>
      </rPr>
      <t>(4)</t>
    </r>
    <r>
      <rPr>
        <sz val="9"/>
        <color theme="1"/>
        <rFont val="Arial Narrow"/>
        <family val="2"/>
      </rPr>
      <t xml:space="preserve"> Se recuerda que para efectos del suministro de los requerimientos, se realizan por medio del suministro de vales debidamente numerados para combustible de acuerdo con la ficha técnica.
</t>
    </r>
    <r>
      <rPr>
        <b/>
        <sz val="9"/>
        <color rgb="FFFF0000"/>
        <rFont val="Arial Narrow"/>
        <family val="2"/>
      </rPr>
      <t>(5)</t>
    </r>
    <r>
      <rPr>
        <sz val="9"/>
        <color theme="1"/>
        <rFont val="Arial Narrow"/>
        <family val="2"/>
      </rPr>
      <t xml:space="preserve"> Se debe tener en cuenta para la propuesta de los valores unitarios de los ítems requeridos, las regulaciones del Gobierno Nacional, específicamente, las expedidas por el Ministerio de Minas y Energía. Lo anterior, para el ítem para el cual aplique.
</t>
    </r>
    <r>
      <rPr>
        <b/>
        <sz val="9"/>
        <color rgb="FFFF0000"/>
        <rFont val="Arial Narrow"/>
        <family val="2"/>
      </rPr>
      <t>(6)</t>
    </r>
    <r>
      <rPr>
        <sz val="9"/>
        <color theme="1"/>
        <rFont val="Arial Narrow"/>
        <family val="2"/>
      </rPr>
      <t xml:space="preserve"> Por favor diligenciar el porcentaje de descuento que aplicarán para los precios unitarios ofertados durante la ejecución. Se recuerda que los precios unitarios ofertados están sujetos a variación debido a la fluctuación en el precio de combustible de acuerdo con las regulaciones del Ministerio de Minas y Energía. En caso de un nuevo incremento en los precios de los combustibles, se tendrá en cuenta el precio unitario de la nueva circular que expida el gobierno nacional</t>
    </r>
  </si>
  <si>
    <t>No.</t>
  </si>
  <si>
    <t>Requerimiento</t>
  </si>
  <si>
    <t>Descripción</t>
  </si>
  <si>
    <t>Unidad de medida</t>
  </si>
  <si>
    <t>Cantidad requerida</t>
  </si>
  <si>
    <t>Precio techo</t>
  </si>
  <si>
    <t>Porcentaje de descuento</t>
  </si>
  <si>
    <t>Precio unitario con descuento</t>
  </si>
  <si>
    <t xml:space="preserve">Gasolina corriente </t>
  </si>
  <si>
    <t>Octanaje promedio de 86-87 octanos, destilación punto final de ebullición de 225°C y 32°C en API. (65% CONSUMO TOTAL APROXIMADO)</t>
  </si>
  <si>
    <t>Galón</t>
  </si>
  <si>
    <t>ACPM</t>
  </si>
  <si>
    <t>Índice de acetato igual a 47, destilación punto final de ebullición de 370° en API. (35% DEL CONSUMO APROXIMADO)</t>
  </si>
  <si>
    <t>SUMATORIO DE PRECIOS UNITARIOS IVA INCLUIDO</t>
  </si>
  <si>
    <t>PRESUPUESTO OFICIAL</t>
  </si>
  <si>
    <t>FIRMA REPRESENTANTE LEGAL</t>
  </si>
  <si>
    <t>CARMENZA CALDERON LASSO</t>
  </si>
  <si>
    <t>surandinahuila@hotmail.com</t>
  </si>
  <si>
    <t>El Instituto Colombiano de Antropología e Historia ICANH, en virtud de lo establecido en el INVITACIÓN PÚBLICA No. MC-ICANH-009-2026, cuyo objeto es “Suministro a monto agotable de combustible para los vehículos, la maquinaria y herramientas de propiedad del ICANH ubicados en el Parque Arqueológico San Agustín - Huila.”, realiza la revisión de los precios ofertados por los 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</si>
</sst>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21" x14ac:knownFonts="1">
    <font>
      <sz val="11"/>
      <color theme="1"/>
      <name val="Calibri"/>
      <scheme val="minor"/>
    </font>
    <font>
      <sz val="11"/>
      <color theme="1"/>
      <name val="Calibri"/>
      <family val="2"/>
      <scheme val="minor"/>
    </font>
    <font>
      <sz val="11"/>
      <color theme="1"/>
      <name val="Calibri"/>
      <family val="2"/>
    </font>
    <font>
      <sz val="11"/>
      <color theme="1"/>
      <name val="Arial Narrow"/>
      <family val="2"/>
    </font>
    <font>
      <b/>
      <sz val="11"/>
      <color theme="1"/>
      <name val="Arial Narrow"/>
      <family val="2"/>
    </font>
    <font>
      <sz val="11"/>
      <name val="Calibri"/>
      <family val="2"/>
    </font>
    <font>
      <b/>
      <sz val="11"/>
      <color theme="1"/>
      <name val="Calibri"/>
      <family val="2"/>
    </font>
    <font>
      <sz val="10"/>
      <color theme="1"/>
      <name val="Calibri"/>
      <family val="2"/>
    </font>
    <font>
      <i/>
      <sz val="11"/>
      <color theme="1"/>
      <name val="Calibri"/>
      <family val="2"/>
    </font>
    <font>
      <b/>
      <sz val="11"/>
      <color rgb="FF000000"/>
      <name val="Arial Narrow"/>
      <family val="2"/>
    </font>
    <font>
      <b/>
      <i/>
      <sz val="11"/>
      <color theme="1"/>
      <name val="Calibri"/>
      <family val="2"/>
    </font>
    <font>
      <b/>
      <sz val="11"/>
      <color rgb="FFFF0000"/>
      <name val="Arial Narrow"/>
      <family val="2"/>
    </font>
    <font>
      <sz val="11"/>
      <color theme="1"/>
      <name val="Calibri"/>
      <scheme val="minor"/>
    </font>
    <font>
      <sz val="9"/>
      <color theme="1"/>
      <name val="Arial Narrow"/>
      <family val="2"/>
    </font>
    <font>
      <b/>
      <sz val="9"/>
      <color theme="1"/>
      <name val="Arial Narrow"/>
      <family val="2"/>
    </font>
    <font>
      <b/>
      <sz val="9"/>
      <color rgb="FFFF0000"/>
      <name val="Arial Narrow"/>
      <family val="2"/>
    </font>
    <font>
      <sz val="10"/>
      <color theme="1"/>
      <name val="Arial Narrow"/>
      <family val="2"/>
    </font>
    <font>
      <sz val="11"/>
      <color rgb="FFFF0000"/>
      <name val="Arial Narrow"/>
      <family val="2"/>
    </font>
    <font>
      <b/>
      <sz val="12"/>
      <color theme="1"/>
      <name val="Arial Narrow"/>
      <family val="2"/>
    </font>
    <font>
      <b/>
      <sz val="12"/>
      <color rgb="FFFF0000"/>
      <name val="Arial Narrow"/>
      <family val="2"/>
    </font>
    <font>
      <u/>
      <sz val="11"/>
      <color theme="10"/>
      <name val="Calibri"/>
      <scheme val="minor"/>
    </font>
  </fonts>
  <fills count="5">
    <fill>
      <patternFill patternType="none"/>
    </fill>
    <fill>
      <patternFill patternType="gray125"/>
    </fill>
    <fill>
      <patternFill patternType="solid">
        <fgColor rgb="FFE7E6E6"/>
        <bgColor rgb="FFE7E6E6"/>
      </patternFill>
    </fill>
    <fill>
      <patternFill patternType="solid">
        <fgColor theme="4" tint="0.79998168889431442"/>
        <bgColor indexed="64"/>
      </patternFill>
    </fill>
    <fill>
      <patternFill patternType="solid">
        <fgColor theme="0" tint="-4.9989318521683403E-2"/>
        <bgColor indexed="64"/>
      </patternFill>
    </fill>
  </fills>
  <borders count="28">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s>
  <cellStyleXfs count="4">
    <xf numFmtId="0" fontId="0" fillId="0" borderId="0"/>
    <xf numFmtId="9" fontId="12" fillId="0" borderId="0" applyFont="0" applyFill="0" applyBorder="0" applyAlignment="0" applyProtection="0"/>
    <xf numFmtId="0" fontId="1" fillId="0" borderId="13"/>
    <xf numFmtId="0" fontId="20" fillId="0" borderId="0" applyNumberFormat="0" applyFill="0" applyBorder="0" applyAlignment="0" applyProtection="0"/>
  </cellStyleXfs>
  <cellXfs count="118">
    <xf numFmtId="0" fontId="0" fillId="0" borderId="0" xfId="0"/>
    <xf numFmtId="0" fontId="2"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11" xfId="0" applyFont="1" applyBorder="1" applyAlignment="1">
      <alignment vertical="center"/>
    </xf>
    <xf numFmtId="0" fontId="6" fillId="2" borderId="12" xfId="0" applyFont="1" applyFill="1" applyBorder="1" applyAlignment="1">
      <alignment horizontal="center" vertical="center"/>
    </xf>
    <xf numFmtId="0" fontId="2" fillId="0" borderId="12" xfId="0" applyFont="1" applyBorder="1" applyAlignment="1">
      <alignment horizontal="center" vertical="center"/>
    </xf>
    <xf numFmtId="0" fontId="6" fillId="0" borderId="12" xfId="0" applyFont="1" applyBorder="1" applyAlignment="1">
      <alignment horizontal="center" vertical="center"/>
    </xf>
    <xf numFmtId="0" fontId="7" fillId="0" borderId="12" xfId="0" applyFont="1" applyBorder="1" applyAlignment="1">
      <alignment vertical="center" wrapText="1"/>
    </xf>
    <xf numFmtId="0" fontId="4" fillId="0" borderId="12" xfId="0" applyFont="1" applyBorder="1" applyAlignment="1">
      <alignment horizontal="left" vertical="center"/>
    </xf>
    <xf numFmtId="0" fontId="2" fillId="0" borderId="0" xfId="0" applyFont="1" applyAlignment="1">
      <alignment horizontal="center" vertical="center"/>
    </xf>
    <xf numFmtId="0" fontId="2" fillId="0" borderId="12" xfId="0" applyFont="1" applyBorder="1" applyAlignment="1">
      <alignment vertical="center"/>
    </xf>
    <xf numFmtId="165" fontId="2" fillId="0" borderId="12" xfId="0" applyNumberFormat="1" applyFont="1" applyBorder="1" applyAlignment="1">
      <alignment horizontal="center" vertical="center"/>
    </xf>
    <xf numFmtId="0" fontId="6"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horizontal="left" vertical="center"/>
    </xf>
    <xf numFmtId="0" fontId="2" fillId="0" borderId="0" xfId="0" applyFont="1" applyAlignment="1">
      <alignment horizontal="left" vertical="center" wrapText="1"/>
    </xf>
    <xf numFmtId="0" fontId="6" fillId="0" borderId="0" xfId="0" applyFont="1" applyAlignment="1">
      <alignment vertical="center" wrapText="1"/>
    </xf>
    <xf numFmtId="165" fontId="6" fillId="0" borderId="0" xfId="0" applyNumberFormat="1" applyFont="1" applyAlignment="1">
      <alignment horizontal="left" vertical="center" wrapText="1"/>
    </xf>
    <xf numFmtId="9" fontId="6" fillId="0" borderId="0" xfId="0" applyNumberFormat="1" applyFont="1" applyAlignment="1">
      <alignment vertical="center" wrapText="1"/>
    </xf>
    <xf numFmtId="10" fontId="2" fillId="0" borderId="0" xfId="0" applyNumberFormat="1" applyFont="1" applyAlignment="1">
      <alignment horizontal="left" vertical="center" wrapText="1"/>
    </xf>
    <xf numFmtId="9" fontId="6" fillId="0" borderId="0" xfId="0" applyNumberFormat="1" applyFont="1" applyAlignment="1">
      <alignment horizontal="center" vertical="center" wrapText="1"/>
    </xf>
    <xf numFmtId="10" fontId="6" fillId="2" borderId="12" xfId="0" applyNumberFormat="1" applyFont="1" applyFill="1" applyBorder="1" applyAlignment="1">
      <alignment horizontal="left" vertical="center"/>
    </xf>
    <xf numFmtId="10" fontId="6" fillId="2" borderId="12" xfId="0" applyNumberFormat="1" applyFont="1" applyFill="1" applyBorder="1" applyAlignment="1">
      <alignment horizontal="center" vertical="center" wrapText="1"/>
    </xf>
    <xf numFmtId="0" fontId="6" fillId="2" borderId="12" xfId="0" applyFont="1" applyFill="1" applyBorder="1" applyAlignment="1">
      <alignment horizontal="center" vertical="center" wrapText="1"/>
    </xf>
    <xf numFmtId="165" fontId="6" fillId="0" borderId="12" xfId="0" applyNumberFormat="1" applyFont="1" applyBorder="1" applyAlignment="1">
      <alignment horizontal="center" vertical="center"/>
    </xf>
    <xf numFmtId="10" fontId="6" fillId="0" borderId="12" xfId="0" applyNumberFormat="1" applyFont="1" applyBorder="1" applyAlignment="1">
      <alignment horizontal="center" vertical="center"/>
    </xf>
    <xf numFmtId="165" fontId="2" fillId="0" borderId="0" xfId="0" applyNumberFormat="1" applyFont="1" applyAlignment="1">
      <alignment vertical="center"/>
    </xf>
    <xf numFmtId="0" fontId="3" fillId="0" borderId="0" xfId="0" applyFont="1" applyAlignment="1">
      <alignment horizontal="center" vertical="center"/>
    </xf>
    <xf numFmtId="0" fontId="3" fillId="0" borderId="0" xfId="0" applyFont="1"/>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0" borderId="18" xfId="0" applyFont="1" applyBorder="1"/>
    <xf numFmtId="0" fontId="3" fillId="0" borderId="19" xfId="0" applyFont="1" applyBorder="1"/>
    <xf numFmtId="0" fontId="3" fillId="0" borderId="20" xfId="0" applyFont="1" applyBorder="1"/>
    <xf numFmtId="0" fontId="3" fillId="0" borderId="21" xfId="0" applyFont="1" applyBorder="1"/>
    <xf numFmtId="0" fontId="3" fillId="3" borderId="22" xfId="0" applyFont="1" applyFill="1" applyBorder="1" applyAlignment="1" applyProtection="1">
      <alignment horizontal="center"/>
      <protection locked="0"/>
    </xf>
    <xf numFmtId="0" fontId="4" fillId="0" borderId="0" xfId="0" applyFont="1" applyAlignment="1">
      <alignment horizontal="center" vertical="center"/>
    </xf>
    <xf numFmtId="0" fontId="4" fillId="4" borderId="22" xfId="0" applyFont="1" applyFill="1" applyBorder="1" applyAlignment="1">
      <alignment horizontal="center" vertical="center"/>
    </xf>
    <xf numFmtId="0" fontId="4" fillId="4" borderId="22" xfId="0" applyFont="1" applyFill="1" applyBorder="1" applyAlignment="1">
      <alignment horizontal="center" vertical="center" wrapText="1"/>
    </xf>
    <xf numFmtId="0" fontId="11" fillId="4" borderId="25" xfId="0" applyFont="1" applyFill="1" applyBorder="1" applyAlignment="1">
      <alignment horizontal="center" vertical="center" wrapText="1"/>
    </xf>
    <xf numFmtId="0" fontId="3" fillId="0" borderId="22"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25" xfId="0" applyFont="1" applyBorder="1" applyAlignment="1">
      <alignment horizontal="center" vertical="center" wrapText="1"/>
    </xf>
    <xf numFmtId="165" fontId="17" fillId="0" borderId="22" xfId="0" applyNumberFormat="1" applyFont="1" applyBorder="1" applyAlignment="1">
      <alignment horizontal="center" vertical="center" wrapText="1"/>
    </xf>
    <xf numFmtId="164" fontId="3" fillId="0" borderId="22" xfId="0" applyNumberFormat="1" applyFont="1" applyBorder="1" applyAlignment="1">
      <alignment vertical="center"/>
    </xf>
    <xf numFmtId="164" fontId="3" fillId="0" borderId="0" xfId="0" applyNumberFormat="1" applyFont="1" applyAlignment="1">
      <alignment vertical="center"/>
    </xf>
    <xf numFmtId="9" fontId="3" fillId="0" borderId="0" xfId="0" applyNumberFormat="1" applyFont="1" applyAlignment="1">
      <alignment vertical="center"/>
    </xf>
    <xf numFmtId="164" fontId="18" fillId="0" borderId="22" xfId="0" applyNumberFormat="1" applyFont="1" applyBorder="1" applyAlignment="1">
      <alignment vertical="center"/>
    </xf>
    <xf numFmtId="0" fontId="4" fillId="0" borderId="17" xfId="0" applyFont="1" applyBorder="1" applyAlignment="1">
      <alignment horizontal="center" vertical="center"/>
    </xf>
    <xf numFmtId="0" fontId="4" fillId="0" borderId="17" xfId="0" applyFont="1" applyBorder="1" applyAlignment="1" applyProtection="1">
      <alignment horizontal="center" vertical="center"/>
      <protection locked="0"/>
    </xf>
    <xf numFmtId="3" fontId="3" fillId="3" borderId="22" xfId="0" applyNumberFormat="1" applyFont="1" applyFill="1" applyBorder="1" applyAlignment="1" applyProtection="1">
      <alignment horizontal="center"/>
      <protection locked="0"/>
    </xf>
    <xf numFmtId="0" fontId="4" fillId="0" borderId="3" xfId="0" applyFont="1" applyBorder="1" applyAlignment="1">
      <alignment horizontal="center" vertical="center"/>
    </xf>
    <xf numFmtId="0" fontId="5" fillId="0" borderId="4" xfId="0" applyFont="1" applyBorder="1"/>
    <xf numFmtId="0" fontId="5" fillId="0" borderId="5" xfId="0" applyFont="1" applyBorder="1"/>
    <xf numFmtId="0" fontId="4" fillId="0" borderId="3" xfId="0" applyFont="1" applyBorder="1" applyAlignment="1">
      <alignment horizontal="center" vertical="center" wrapText="1"/>
    </xf>
    <xf numFmtId="0" fontId="4" fillId="0" borderId="3" xfId="0" applyFont="1" applyBorder="1" applyAlignment="1">
      <alignment horizontal="left" vertical="center"/>
    </xf>
    <xf numFmtId="0" fontId="3" fillId="0" borderId="3" xfId="0" applyFont="1" applyBorder="1" applyAlignment="1">
      <alignment horizontal="left" vertical="center" wrapText="1"/>
    </xf>
    <xf numFmtId="165" fontId="2" fillId="0" borderId="3" xfId="0" applyNumberFormat="1" applyFont="1" applyBorder="1" applyAlignment="1">
      <alignment horizontal="center" vertical="center"/>
    </xf>
    <xf numFmtId="165" fontId="5" fillId="0" borderId="5" xfId="0" applyNumberFormat="1" applyFont="1" applyBorder="1"/>
    <xf numFmtId="0" fontId="6" fillId="2" borderId="3" xfId="0" applyFont="1" applyFill="1" applyBorder="1" applyAlignment="1">
      <alignment horizontal="center" vertical="center"/>
    </xf>
    <xf numFmtId="0" fontId="2" fillId="0" borderId="3" xfId="0" applyFont="1" applyBorder="1" applyAlignment="1">
      <alignment horizontal="left" vertical="center" wrapText="1"/>
    </xf>
    <xf numFmtId="0" fontId="3" fillId="0" borderId="3" xfId="0" applyFont="1" applyBorder="1" applyAlignment="1">
      <alignment horizontal="center" vertical="center" wrapText="1"/>
    </xf>
    <xf numFmtId="0" fontId="8" fillId="0" borderId="0" xfId="0" applyFont="1" applyAlignment="1">
      <alignment horizontal="left" vertical="center" wrapText="1"/>
    </xf>
    <xf numFmtId="0" fontId="0" fillId="0" borderId="0" xfId="0"/>
    <xf numFmtId="10" fontId="6" fillId="2" borderId="3" xfId="0" applyNumberFormat="1" applyFont="1" applyFill="1" applyBorder="1" applyAlignment="1">
      <alignment horizontal="center" vertical="center"/>
    </xf>
    <xf numFmtId="0" fontId="6" fillId="0" borderId="3" xfId="0" applyFont="1" applyBorder="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center" vertical="center" wrapText="1"/>
    </xf>
    <xf numFmtId="0" fontId="3" fillId="3" borderId="0" xfId="0" applyFont="1" applyFill="1" applyAlignment="1" applyProtection="1">
      <alignment horizontal="center"/>
      <protection locked="0"/>
    </xf>
    <xf numFmtId="0" fontId="3" fillId="3" borderId="26" xfId="0" applyFont="1" applyFill="1" applyBorder="1" applyAlignment="1" applyProtection="1">
      <alignment horizontal="center"/>
      <protection locked="0"/>
    </xf>
    <xf numFmtId="0" fontId="4" fillId="0" borderId="27" xfId="0" applyFont="1" applyBorder="1" applyAlignment="1">
      <alignment horizontal="center"/>
    </xf>
    <xf numFmtId="10" fontId="3" fillId="3" borderId="22" xfId="1" applyNumberFormat="1" applyFont="1" applyFill="1" applyBorder="1" applyAlignment="1" applyProtection="1">
      <alignment horizontal="center" vertical="center"/>
      <protection locked="0"/>
    </xf>
    <xf numFmtId="0" fontId="16" fillId="0" borderId="23" xfId="0" applyFont="1" applyBorder="1" applyAlignment="1">
      <alignment horizontal="justify" vertical="center" wrapText="1"/>
    </xf>
    <xf numFmtId="0" fontId="16" fillId="0" borderId="25" xfId="0" applyFont="1" applyBorder="1" applyAlignment="1">
      <alignment horizontal="justify" vertical="center" wrapText="1"/>
    </xf>
    <xf numFmtId="0" fontId="4" fillId="4" borderId="22" xfId="0" applyFont="1" applyFill="1" applyBorder="1" applyAlignment="1">
      <alignment horizontal="center" vertical="center"/>
    </xf>
    <xf numFmtId="0" fontId="19" fillId="4" borderId="22" xfId="0" applyFont="1" applyFill="1" applyBorder="1" applyAlignment="1">
      <alignment horizontal="center" vertical="center"/>
    </xf>
    <xf numFmtId="0" fontId="19" fillId="4" borderId="23" xfId="0" applyFont="1" applyFill="1" applyBorder="1" applyAlignment="1">
      <alignment horizontal="center" vertical="center"/>
    </xf>
    <xf numFmtId="165" fontId="19" fillId="0" borderId="22" xfId="0" applyNumberFormat="1" applyFont="1" applyBorder="1" applyAlignment="1">
      <alignment horizontal="center" vertical="center"/>
    </xf>
    <xf numFmtId="165" fontId="19" fillId="0" borderId="23" xfId="0" applyNumberFormat="1" applyFont="1" applyBorder="1" applyAlignment="1">
      <alignment horizontal="center" vertic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0" xfId="0" applyFont="1" applyAlignment="1">
      <alignment horizontal="center"/>
    </xf>
    <xf numFmtId="0" fontId="4" fillId="0" borderId="18" xfId="0" applyFont="1" applyBorder="1" applyAlignment="1">
      <alignment horizontal="center"/>
    </xf>
    <xf numFmtId="0" fontId="4" fillId="0" borderId="17" xfId="0" applyFont="1" applyBorder="1" applyAlignment="1" applyProtection="1">
      <alignment horizontal="center"/>
      <protection locked="0"/>
    </xf>
    <xf numFmtId="0" fontId="4" fillId="0" borderId="0" xfId="0" applyFont="1" applyAlignment="1" applyProtection="1">
      <alignment horizontal="center"/>
      <protection locked="0"/>
    </xf>
    <xf numFmtId="0" fontId="4" fillId="0" borderId="18" xfId="0" applyFont="1" applyBorder="1" applyAlignment="1" applyProtection="1">
      <alignment horizontal="center"/>
      <protection locked="0"/>
    </xf>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left" vertical="center"/>
    </xf>
    <xf numFmtId="0" fontId="3" fillId="0" borderId="22" xfId="0" applyFont="1" applyBorder="1" applyAlignment="1">
      <alignment horizontal="left" vertical="center"/>
    </xf>
    <xf numFmtId="0" fontId="3" fillId="0" borderId="22" xfId="0" applyFont="1" applyBorder="1" applyAlignment="1">
      <alignment horizontal="justify" vertical="center" wrapText="1"/>
    </xf>
    <xf numFmtId="0" fontId="13" fillId="0" borderId="23" xfId="0" applyFont="1" applyBorder="1" applyAlignment="1">
      <alignment horizontal="left" vertical="top" wrapText="1"/>
    </xf>
    <xf numFmtId="0" fontId="13" fillId="0" borderId="24" xfId="0" applyFont="1" applyBorder="1" applyAlignment="1">
      <alignment horizontal="left" vertical="top"/>
    </xf>
    <xf numFmtId="0" fontId="13" fillId="0" borderId="25" xfId="0" applyFont="1" applyBorder="1" applyAlignment="1">
      <alignment horizontal="left" vertical="top"/>
    </xf>
    <xf numFmtId="0" fontId="4" fillId="0" borderId="22" xfId="0" applyFont="1" applyBorder="1" applyAlignment="1">
      <alignment horizontal="left"/>
    </xf>
    <xf numFmtId="0" fontId="4" fillId="3" borderId="23" xfId="0" applyFont="1" applyFill="1" applyBorder="1" applyAlignment="1" applyProtection="1">
      <alignment horizontal="center"/>
      <protection locked="0"/>
    </xf>
    <xf numFmtId="0" fontId="4" fillId="3" borderId="24" xfId="0" applyFont="1" applyFill="1" applyBorder="1" applyAlignment="1" applyProtection="1">
      <alignment horizontal="center"/>
      <protection locked="0"/>
    </xf>
    <xf numFmtId="0" fontId="4" fillId="3" borderId="25" xfId="0" applyFont="1" applyFill="1" applyBorder="1" applyAlignment="1" applyProtection="1">
      <alignment horizontal="center"/>
      <protection locked="0"/>
    </xf>
    <xf numFmtId="0" fontId="4" fillId="0" borderId="23" xfId="0" applyFont="1" applyBorder="1" applyAlignment="1">
      <alignment horizontal="left"/>
    </xf>
    <xf numFmtId="0" fontId="4" fillId="0" borderId="24" xfId="0" applyFont="1" applyBorder="1" applyAlignment="1">
      <alignment horizontal="left"/>
    </xf>
    <xf numFmtId="0" fontId="4" fillId="0" borderId="25" xfId="0" applyFont="1" applyBorder="1" applyAlignment="1">
      <alignment horizontal="left"/>
    </xf>
    <xf numFmtId="0" fontId="9" fillId="0" borderId="22" xfId="0" applyFont="1" applyBorder="1" applyAlignment="1">
      <alignment horizontal="left" vertical="center"/>
    </xf>
    <xf numFmtId="0" fontId="13" fillId="0" borderId="22" xfId="2" applyFont="1" applyBorder="1" applyAlignment="1">
      <alignment horizontal="left" vertical="center" wrapText="1"/>
    </xf>
    <xf numFmtId="0" fontId="20" fillId="3" borderId="23" xfId="3" applyFill="1" applyBorder="1" applyAlignment="1" applyProtection="1">
      <alignment horizontal="center"/>
      <protection locked="0"/>
    </xf>
  </cellXfs>
  <cellStyles count="4">
    <cellStyle name="Hipervínculo" xfId="3" builtinId="8"/>
    <cellStyle name="Normal" xfId="0" builtinId="0"/>
    <cellStyle name="Normal 6" xfId="2" xr:uid="{C9A0E8BC-626C-4DB5-B723-D91884CDBFBC}"/>
    <cellStyle name="Porcentaje" xfId="1" builtinId="5"/>
  </cellStyles>
  <dxfs count="1">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customschemas.google.com/relationships/workbookmetadata" Target="metadata"/><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8"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1066800</xdr:colOff>
      <xdr:row>1</xdr:row>
      <xdr:rowOff>123825</xdr:rowOff>
    </xdr:from>
    <xdr:ext cx="1104900" cy="457200"/>
    <xdr:pic>
      <xdr:nvPicPr>
        <xdr:cNvPr id="2" name="image1.png" descr="Imagen que contiene Logotipo&#10;&#10;Descripción generada automáticament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219075</xdr:colOff>
      <xdr:row>1</xdr:row>
      <xdr:rowOff>171450</xdr:rowOff>
    </xdr:from>
    <xdr:ext cx="1104900" cy="466725"/>
    <xdr:pic>
      <xdr:nvPicPr>
        <xdr:cNvPr id="3" name="image1.png" descr="Imagen que contiene Logotipo&#10;&#10;Descripción generada automáticament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409575</xdr:colOff>
      <xdr:row>12</xdr:row>
      <xdr:rowOff>76200</xdr:rowOff>
    </xdr:from>
    <xdr:ext cx="752475" cy="323850"/>
    <xdr:pic>
      <xdr:nvPicPr>
        <xdr:cNvPr id="4" name="image3.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85725</xdr:colOff>
      <xdr:row>1</xdr:row>
      <xdr:rowOff>152400</xdr:rowOff>
    </xdr:from>
    <xdr:ext cx="1104900" cy="457200"/>
    <xdr:pic>
      <xdr:nvPicPr>
        <xdr:cNvPr id="2" name="image1.png" descr="Imagen que contiene Logotipo&#10;&#10;Descripción generada automáticament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133350</xdr:colOff>
      <xdr:row>1</xdr:row>
      <xdr:rowOff>190500</xdr:rowOff>
    </xdr:from>
    <xdr:ext cx="1104900" cy="466725"/>
    <xdr:pic>
      <xdr:nvPicPr>
        <xdr:cNvPr id="3" name="image1.png" descr="Imagen que contiene Logotipo&#10;&#10;Descripción generada automáticament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2019300</xdr:colOff>
      <xdr:row>10</xdr:row>
      <xdr:rowOff>123825</xdr:rowOff>
    </xdr:from>
    <xdr:ext cx="762000" cy="333375"/>
    <xdr:pic>
      <xdr:nvPicPr>
        <xdr:cNvPr id="4" name="image3.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9525</xdr:colOff>
      <xdr:row>1</xdr:row>
      <xdr:rowOff>161925</xdr:rowOff>
    </xdr:from>
    <xdr:ext cx="1114425" cy="457200"/>
    <xdr:pic>
      <xdr:nvPicPr>
        <xdr:cNvPr id="2" name="image1.png" descr="Imagen que contiene Logotipo&#10;&#10;Descripción generada automáticament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152400</xdr:colOff>
      <xdr:row>1</xdr:row>
      <xdr:rowOff>190500</xdr:rowOff>
    </xdr:from>
    <xdr:ext cx="1104900" cy="457200"/>
    <xdr:pic>
      <xdr:nvPicPr>
        <xdr:cNvPr id="3" name="image1.png" descr="Imagen que contiene Logotipo&#10;&#10;Descripción generada automáticamente">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1695450</xdr:colOff>
      <xdr:row>11</xdr:row>
      <xdr:rowOff>76200</xdr:rowOff>
    </xdr:from>
    <xdr:ext cx="866775" cy="352425"/>
    <xdr:pic>
      <xdr:nvPicPr>
        <xdr:cNvPr id="4" name="image4.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971550</xdr:colOff>
      <xdr:row>23</xdr:row>
      <xdr:rowOff>95250</xdr:rowOff>
    </xdr:from>
    <xdr:ext cx="762000" cy="323850"/>
    <xdr:pic>
      <xdr:nvPicPr>
        <xdr:cNvPr id="5" name="image3.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10</xdr:col>
      <xdr:colOff>228600</xdr:colOff>
      <xdr:row>1</xdr:row>
      <xdr:rowOff>28575</xdr:rowOff>
    </xdr:from>
    <xdr:ext cx="0" cy="476250"/>
    <xdr:pic>
      <xdr:nvPicPr>
        <xdr:cNvPr id="2" name="image1.png" descr="Imagen que contiene Logotipo&#10;&#10;Descripción generada automáticament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9</xdr:col>
      <xdr:colOff>96915</xdr:colOff>
      <xdr:row>1</xdr:row>
      <xdr:rowOff>125677</xdr:rowOff>
    </xdr:from>
    <xdr:to>
      <xdr:col>9</xdr:col>
      <xdr:colOff>1503922</xdr:colOff>
      <xdr:row>2</xdr:row>
      <xdr:rowOff>174529</xdr:rowOff>
    </xdr:to>
    <xdr:pic>
      <xdr:nvPicPr>
        <xdr:cNvPr id="5" name="Imagen 4" descr="Imagen que contiene Logotipo&#10;&#10;Descripción generada automáticamente">
          <a:extLst>
            <a:ext uri="{FF2B5EF4-FFF2-40B4-BE49-F238E27FC236}">
              <a16:creationId xmlns:a16="http://schemas.microsoft.com/office/drawing/2014/main" id="{528165BF-E3A0-49D6-BC7F-BC0189948D9C}"/>
            </a:ext>
          </a:extLst>
        </xdr:cNvPr>
        <xdr:cNvPicPr>
          <a:picLocks noChangeAspect="1"/>
        </xdr:cNvPicPr>
      </xdr:nvPicPr>
      <xdr:blipFill>
        <a:blip xmlns:r="http://schemas.openxmlformats.org/officeDocument/2006/relationships" r:embed="rId1"/>
        <a:stretch>
          <a:fillRect/>
        </a:stretch>
      </xdr:blipFill>
      <xdr:spPr>
        <a:xfrm>
          <a:off x="10086735" y="217117"/>
          <a:ext cx="1407007" cy="460332"/>
        </a:xfrm>
        <a:prstGeom prst="rect">
          <a:avLst/>
        </a:prstGeom>
      </xdr:spPr>
    </xdr:pic>
    <xdr:clientData/>
  </xdr:twoCellAnchor>
  <xdr:twoCellAnchor editAs="oneCell">
    <xdr:from>
      <xdr:col>1</xdr:col>
      <xdr:colOff>566815</xdr:colOff>
      <xdr:row>1</xdr:row>
      <xdr:rowOff>109405</xdr:rowOff>
    </xdr:from>
    <xdr:to>
      <xdr:col>2</xdr:col>
      <xdr:colOff>1090775</xdr:colOff>
      <xdr:row>2</xdr:row>
      <xdr:rowOff>173497</xdr:rowOff>
    </xdr:to>
    <xdr:pic>
      <xdr:nvPicPr>
        <xdr:cNvPr id="6" name="Imagen 5" descr="Imagen que contiene Logotipo&#10;&#10;Descripción generada automáticamente">
          <a:extLst>
            <a:ext uri="{FF2B5EF4-FFF2-40B4-BE49-F238E27FC236}">
              <a16:creationId xmlns:a16="http://schemas.microsoft.com/office/drawing/2014/main" id="{2E6C8D74-5D23-4D16-B180-0A08B7C57C62}"/>
            </a:ext>
          </a:extLst>
        </xdr:cNvPr>
        <xdr:cNvPicPr>
          <a:picLocks noChangeAspect="1"/>
        </xdr:cNvPicPr>
      </xdr:nvPicPr>
      <xdr:blipFill>
        <a:blip xmlns:r="http://schemas.openxmlformats.org/officeDocument/2006/relationships" r:embed="rId1"/>
        <a:stretch>
          <a:fillRect/>
        </a:stretch>
      </xdr:blipFill>
      <xdr:spPr>
        <a:xfrm>
          <a:off x="673495" y="200845"/>
          <a:ext cx="1438360" cy="4603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surandinahuil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Z997"/>
  <sheetViews>
    <sheetView showGridLines="0" tabSelected="1" workbookViewId="0">
      <selection activeCell="K8" sqref="K8"/>
    </sheetView>
  </sheetViews>
  <sheetFormatPr baseColWidth="10" defaultColWidth="14.42578125" defaultRowHeight="15" customHeight="1" x14ac:dyDescent="0.25"/>
  <cols>
    <col min="1" max="1" width="1.5703125" customWidth="1"/>
    <col min="2" max="2" width="9" customWidth="1"/>
    <col min="3" max="3" width="14.42578125" customWidth="1"/>
    <col min="4" max="5" width="12.140625" customWidth="1"/>
    <col min="6" max="7" width="11.42578125" customWidth="1"/>
    <col min="8" max="8" width="14.85546875" customWidth="1"/>
    <col min="9" max="9" width="44.7109375" customWidth="1"/>
    <col min="10" max="26" width="10.7109375" customWidth="1"/>
  </cols>
  <sheetData>
    <row r="1" spans="1:26" ht="6.7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5">
      <c r="A2" s="1"/>
      <c r="B2" s="2"/>
      <c r="C2" s="3"/>
      <c r="D2" s="62" t="s">
        <v>0</v>
      </c>
      <c r="E2" s="63"/>
      <c r="F2" s="63"/>
      <c r="G2" s="63"/>
      <c r="H2" s="64"/>
      <c r="I2" s="4"/>
      <c r="J2" s="1"/>
      <c r="K2" s="1"/>
      <c r="L2" s="1"/>
      <c r="M2" s="1"/>
      <c r="N2" s="1"/>
      <c r="O2" s="1"/>
      <c r="P2" s="1"/>
      <c r="Q2" s="1"/>
      <c r="R2" s="1"/>
      <c r="S2" s="1"/>
      <c r="T2" s="1"/>
      <c r="U2" s="1"/>
      <c r="V2" s="1"/>
      <c r="W2" s="1"/>
      <c r="X2" s="1"/>
      <c r="Y2" s="1"/>
      <c r="Z2" s="1"/>
    </row>
    <row r="3" spans="1:26" ht="35.25" customHeight="1" x14ac:dyDescent="0.25">
      <c r="A3" s="1"/>
      <c r="B3" s="5"/>
      <c r="C3" s="6"/>
      <c r="D3" s="65" t="s">
        <v>39</v>
      </c>
      <c r="E3" s="63"/>
      <c r="F3" s="63"/>
      <c r="G3" s="63"/>
      <c r="H3" s="64"/>
      <c r="I3" s="7"/>
      <c r="J3" s="1"/>
      <c r="K3" s="1"/>
      <c r="L3" s="1"/>
      <c r="M3" s="1"/>
      <c r="N3" s="1"/>
      <c r="O3" s="1"/>
      <c r="P3" s="1"/>
      <c r="Q3" s="1"/>
      <c r="R3" s="1"/>
      <c r="S3" s="1"/>
      <c r="T3" s="1"/>
      <c r="U3" s="1"/>
      <c r="V3" s="1"/>
      <c r="W3" s="1"/>
      <c r="X3" s="1"/>
      <c r="Y3" s="1"/>
      <c r="Z3" s="1"/>
    </row>
    <row r="4" spans="1:26" ht="14.25" customHeight="1" x14ac:dyDescent="0.25">
      <c r="A4" s="1"/>
      <c r="B4" s="8"/>
      <c r="C4" s="9"/>
      <c r="D4" s="62" t="s">
        <v>1</v>
      </c>
      <c r="E4" s="63"/>
      <c r="F4" s="63"/>
      <c r="G4" s="63"/>
      <c r="H4" s="64"/>
      <c r="I4" s="10"/>
      <c r="J4" s="1"/>
      <c r="K4" s="1"/>
      <c r="L4" s="1"/>
      <c r="M4" s="1"/>
      <c r="N4" s="1"/>
      <c r="O4" s="1"/>
      <c r="P4" s="1"/>
      <c r="Q4" s="1"/>
      <c r="R4" s="1"/>
      <c r="S4" s="1"/>
      <c r="T4" s="1"/>
      <c r="U4" s="1"/>
      <c r="V4" s="1"/>
      <c r="W4" s="1"/>
      <c r="X4" s="1"/>
      <c r="Y4" s="1"/>
      <c r="Z4" s="1"/>
    </row>
    <row r="5" spans="1:26" ht="8.25" customHeight="1" x14ac:dyDescent="0.25">
      <c r="A5" s="1"/>
      <c r="B5" s="6"/>
      <c r="C5" s="6"/>
      <c r="D5" s="6"/>
      <c r="E5" s="6"/>
      <c r="F5" s="6"/>
      <c r="G5" s="6"/>
      <c r="H5" s="6"/>
      <c r="I5" s="6"/>
      <c r="J5" s="1"/>
      <c r="K5" s="1"/>
      <c r="L5" s="1"/>
      <c r="M5" s="1"/>
      <c r="N5" s="1"/>
      <c r="O5" s="1"/>
      <c r="P5" s="1"/>
      <c r="Q5" s="1"/>
      <c r="R5" s="1"/>
      <c r="S5" s="1"/>
      <c r="T5" s="1"/>
      <c r="U5" s="1"/>
      <c r="V5" s="1"/>
      <c r="W5" s="1"/>
      <c r="X5" s="1"/>
      <c r="Y5" s="1"/>
      <c r="Z5" s="1"/>
    </row>
    <row r="6" spans="1:26" ht="30.75" customHeight="1" x14ac:dyDescent="0.25">
      <c r="A6" s="1"/>
      <c r="B6" s="66" t="s">
        <v>2</v>
      </c>
      <c r="C6" s="64"/>
      <c r="D6" s="67" t="s">
        <v>40</v>
      </c>
      <c r="E6" s="63"/>
      <c r="F6" s="63"/>
      <c r="G6" s="63"/>
      <c r="H6" s="63"/>
      <c r="I6" s="64"/>
      <c r="J6" s="1"/>
      <c r="K6" s="1"/>
      <c r="L6" s="1"/>
      <c r="M6" s="1"/>
      <c r="N6" s="1"/>
      <c r="O6" s="1"/>
      <c r="P6" s="1"/>
      <c r="Q6" s="1"/>
      <c r="R6" s="1"/>
      <c r="S6" s="1"/>
      <c r="T6" s="1"/>
      <c r="U6" s="1"/>
      <c r="V6" s="1"/>
      <c r="W6" s="1"/>
      <c r="X6" s="1"/>
      <c r="Y6" s="1"/>
      <c r="Z6" s="1"/>
    </row>
    <row r="7" spans="1:26" ht="14.25" customHeight="1" x14ac:dyDescent="0.25">
      <c r="A7" s="1"/>
      <c r="B7" s="1"/>
      <c r="C7" s="1"/>
      <c r="D7" s="1"/>
      <c r="E7" s="1"/>
      <c r="F7" s="1"/>
      <c r="G7" s="1"/>
      <c r="H7" s="1"/>
      <c r="I7" s="1"/>
      <c r="J7" s="1"/>
      <c r="K7" s="1"/>
      <c r="L7" s="1"/>
      <c r="M7" s="1"/>
      <c r="N7" s="1"/>
      <c r="O7" s="1"/>
      <c r="P7" s="1"/>
      <c r="Q7" s="1"/>
      <c r="R7" s="1"/>
      <c r="S7" s="1"/>
      <c r="T7" s="1"/>
      <c r="U7" s="1"/>
      <c r="V7" s="1"/>
      <c r="W7" s="1"/>
      <c r="X7" s="1"/>
      <c r="Y7" s="1"/>
      <c r="Z7" s="1"/>
    </row>
    <row r="8" spans="1:26" ht="14.25" customHeight="1" x14ac:dyDescent="0.25">
      <c r="A8" s="1"/>
      <c r="B8" s="66" t="s">
        <v>42</v>
      </c>
      <c r="C8" s="64"/>
      <c r="D8" s="68">
        <v>27850</v>
      </c>
      <c r="E8" s="69"/>
      <c r="F8" s="1"/>
      <c r="G8" s="1"/>
      <c r="H8" s="1"/>
      <c r="I8" s="1"/>
      <c r="J8" s="1"/>
      <c r="K8" s="1"/>
      <c r="L8" s="1"/>
      <c r="M8" s="1"/>
      <c r="N8" s="1"/>
      <c r="O8" s="1"/>
      <c r="P8" s="1"/>
      <c r="Q8" s="1"/>
      <c r="R8" s="1"/>
      <c r="S8" s="1"/>
      <c r="T8" s="1"/>
      <c r="U8" s="1"/>
      <c r="V8" s="1"/>
      <c r="W8" s="1"/>
      <c r="X8" s="1"/>
      <c r="Y8" s="1"/>
      <c r="Z8" s="1"/>
    </row>
    <row r="9" spans="1:26" ht="14.25" customHeight="1" x14ac:dyDescent="0.25">
      <c r="A9" s="1"/>
      <c r="B9" s="1"/>
      <c r="C9" s="1"/>
      <c r="D9" s="1"/>
      <c r="E9" s="1"/>
      <c r="F9" s="1"/>
      <c r="G9" s="1"/>
      <c r="H9" s="1"/>
      <c r="I9" s="1"/>
      <c r="J9" s="1"/>
      <c r="K9" s="1"/>
      <c r="L9" s="1"/>
      <c r="M9" s="1"/>
      <c r="N9" s="1"/>
      <c r="O9" s="1"/>
      <c r="P9" s="1"/>
      <c r="Q9" s="1"/>
      <c r="R9" s="1"/>
      <c r="S9" s="1"/>
      <c r="T9" s="1"/>
      <c r="U9" s="1"/>
      <c r="V9" s="1"/>
      <c r="W9" s="1"/>
      <c r="X9" s="1"/>
      <c r="Y9" s="1"/>
      <c r="Z9" s="1"/>
    </row>
    <row r="10" spans="1:26" ht="14.25" customHeight="1" x14ac:dyDescent="0.25">
      <c r="A10" s="1"/>
      <c r="B10" s="11" t="s">
        <v>4</v>
      </c>
      <c r="C10" s="70" t="s">
        <v>5</v>
      </c>
      <c r="D10" s="63"/>
      <c r="E10" s="64"/>
      <c r="F10" s="70" t="s">
        <v>6</v>
      </c>
      <c r="G10" s="64"/>
      <c r="H10" s="11" t="s">
        <v>7</v>
      </c>
      <c r="I10" s="11" t="s">
        <v>8</v>
      </c>
      <c r="J10" s="1"/>
      <c r="K10" s="1"/>
      <c r="L10" s="1"/>
      <c r="M10" s="1"/>
      <c r="N10" s="1"/>
      <c r="O10" s="1"/>
      <c r="P10" s="1"/>
      <c r="Q10" s="1"/>
      <c r="R10" s="1"/>
      <c r="S10" s="1"/>
      <c r="T10" s="1"/>
      <c r="U10" s="1"/>
      <c r="V10" s="1"/>
      <c r="W10" s="1"/>
      <c r="X10" s="1"/>
      <c r="Y10" s="1"/>
      <c r="Z10" s="1"/>
    </row>
    <row r="11" spans="1:26" ht="54" customHeight="1" x14ac:dyDescent="0.25">
      <c r="A11" s="1"/>
      <c r="B11" s="12" t="s">
        <v>9</v>
      </c>
      <c r="C11" s="71" t="s">
        <v>41</v>
      </c>
      <c r="D11" s="63"/>
      <c r="E11" s="64"/>
      <c r="F11" s="68">
        <f>'01'!J22</f>
        <v>27850</v>
      </c>
      <c r="G11" s="64"/>
      <c r="H11" s="13" t="s">
        <v>10</v>
      </c>
      <c r="I11" s="14" t="s">
        <v>11</v>
      </c>
      <c r="J11" s="1"/>
      <c r="K11" s="1"/>
      <c r="L11" s="1"/>
      <c r="M11" s="1"/>
      <c r="N11" s="1"/>
      <c r="O11" s="1"/>
      <c r="P11" s="1"/>
      <c r="Q11" s="1"/>
      <c r="R11" s="1"/>
      <c r="S11" s="1"/>
      <c r="T11" s="1"/>
      <c r="U11" s="1"/>
      <c r="V11" s="1"/>
      <c r="W11" s="1"/>
      <c r="X11" s="1"/>
      <c r="Y11" s="1"/>
      <c r="Z11" s="1"/>
    </row>
    <row r="12" spans="1:26" ht="14.25" customHeight="1"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x14ac:dyDescent="0.25">
      <c r="A13" s="1"/>
      <c r="B13" s="1"/>
      <c r="C13" s="1" t="s">
        <v>12</v>
      </c>
      <c r="D13" s="1"/>
      <c r="E13" s="1"/>
      <c r="F13" s="1"/>
      <c r="G13" s="1"/>
      <c r="H13" s="1"/>
      <c r="I13" s="1"/>
      <c r="J13" s="1"/>
      <c r="K13" s="1"/>
      <c r="L13" s="1"/>
      <c r="M13" s="1"/>
      <c r="N13" s="1"/>
      <c r="O13" s="1"/>
      <c r="P13" s="1"/>
      <c r="Q13" s="1"/>
      <c r="R13" s="1"/>
      <c r="S13" s="1"/>
      <c r="T13" s="1"/>
      <c r="U13" s="1"/>
      <c r="V13" s="1"/>
      <c r="W13" s="1"/>
      <c r="X13" s="1"/>
      <c r="Y13" s="1"/>
      <c r="Z13" s="1"/>
    </row>
    <row r="14" spans="1:26" ht="14.25" customHeight="1" x14ac:dyDescent="0.25">
      <c r="A14" s="1"/>
      <c r="B14" s="1"/>
      <c r="C14" s="1" t="s">
        <v>13</v>
      </c>
      <c r="D14" s="1"/>
      <c r="E14" s="1" t="s">
        <v>14</v>
      </c>
      <c r="F14" s="1"/>
      <c r="G14" s="1"/>
      <c r="H14" s="1"/>
      <c r="I14" s="1"/>
      <c r="J14" s="1"/>
      <c r="K14" s="1"/>
      <c r="L14" s="1"/>
      <c r="M14" s="1"/>
      <c r="N14" s="1"/>
      <c r="O14" s="1"/>
      <c r="P14" s="1"/>
      <c r="Q14" s="1"/>
      <c r="R14" s="1"/>
      <c r="S14" s="1"/>
      <c r="T14" s="1"/>
      <c r="U14" s="1"/>
      <c r="V14" s="1"/>
      <c r="W14" s="1"/>
      <c r="X14" s="1"/>
      <c r="Y14" s="1"/>
      <c r="Z14" s="1"/>
    </row>
    <row r="15" spans="1:26" ht="14.25" customHeight="1" x14ac:dyDescent="0.25">
      <c r="A15" s="1"/>
      <c r="B15" s="1"/>
      <c r="C15" s="1" t="s">
        <v>15</v>
      </c>
      <c r="D15" s="1"/>
      <c r="E15" s="1" t="s">
        <v>16</v>
      </c>
      <c r="F15" s="1"/>
      <c r="G15" s="1"/>
      <c r="H15" s="1"/>
      <c r="I15" s="1"/>
      <c r="J15" s="1"/>
      <c r="K15" s="1"/>
      <c r="L15" s="1"/>
      <c r="M15" s="1"/>
      <c r="N15" s="1"/>
      <c r="O15" s="1"/>
      <c r="P15" s="1"/>
      <c r="Q15" s="1"/>
      <c r="R15" s="1"/>
      <c r="S15" s="1"/>
      <c r="T15" s="1"/>
      <c r="U15" s="1"/>
      <c r="V15" s="1"/>
      <c r="W15" s="1"/>
      <c r="X15" s="1"/>
      <c r="Y15" s="1"/>
      <c r="Z15" s="1"/>
    </row>
    <row r="16" spans="1:26" ht="9"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row r="219" spans="1:26" ht="15.75" customHeight="1" x14ac:dyDescent="0.25"/>
    <row r="220" spans="1:26" ht="15.75" customHeight="1" x14ac:dyDescent="0.25"/>
    <row r="221" spans="1:26" ht="15.75" customHeight="1" x14ac:dyDescent="0.25"/>
    <row r="222" spans="1:26" ht="15.75" customHeight="1" x14ac:dyDescent="0.25"/>
    <row r="223" spans="1:26" ht="15.75" customHeight="1" x14ac:dyDescent="0.25"/>
    <row r="224" spans="1:26"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sheetProtection algorithmName="SHA-512" hashValue="trJo1UVsD+0vuXFsvNxWXvIPROXltK75rinZBZMQTpv/Rltlxo52VWbNqTn+1RT/UK58QYk16tMWYXBgTR7TOQ==" saltValue="dAwhiFsd8zN4bcMwRKDO+Q==" spinCount="100000" sheet="1" objects="1" scenarios="1"/>
  <mergeCells count="11">
    <mergeCell ref="B8:C8"/>
    <mergeCell ref="D8:E8"/>
    <mergeCell ref="C10:E10"/>
    <mergeCell ref="F10:G10"/>
    <mergeCell ref="C11:E11"/>
    <mergeCell ref="F11:G11"/>
    <mergeCell ref="D2:H2"/>
    <mergeCell ref="D3:H3"/>
    <mergeCell ref="D4:H4"/>
    <mergeCell ref="B6:C6"/>
    <mergeCell ref="D6:I6"/>
  </mergeCells>
  <pageMargins left="0.7" right="0.7" top="0.75" bottom="0.75"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Z997"/>
  <sheetViews>
    <sheetView showGridLines="0" workbookViewId="0">
      <selection activeCell="A15" sqref="A15:XFD17"/>
    </sheetView>
  </sheetViews>
  <sheetFormatPr baseColWidth="10" defaultColWidth="14.42578125" defaultRowHeight="15" customHeight="1" x14ac:dyDescent="0.25"/>
  <cols>
    <col min="1" max="1" width="1.140625" customWidth="1"/>
    <col min="2" max="2" width="20.5703125" customWidth="1"/>
    <col min="3" max="3" width="13.28515625" customWidth="1"/>
    <col min="4" max="4" width="67.85546875" customWidth="1"/>
    <col min="5" max="5" width="18.42578125" customWidth="1"/>
    <col min="6" max="6" width="1.42578125" customWidth="1"/>
    <col min="7" max="25" width="10.7109375" customWidth="1"/>
  </cols>
  <sheetData>
    <row r="1" spans="1:26" ht="6.7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5">
      <c r="A2" s="1"/>
      <c r="B2" s="2"/>
      <c r="C2" s="62" t="s">
        <v>0</v>
      </c>
      <c r="D2" s="64"/>
      <c r="E2" s="4"/>
      <c r="F2" s="1"/>
      <c r="G2" s="1"/>
      <c r="H2" s="1"/>
      <c r="I2" s="1"/>
      <c r="J2" s="1"/>
      <c r="K2" s="1"/>
      <c r="L2" s="1"/>
      <c r="M2" s="1"/>
      <c r="N2" s="1"/>
      <c r="O2" s="1"/>
      <c r="P2" s="1"/>
      <c r="Q2" s="1"/>
      <c r="R2" s="1"/>
      <c r="S2" s="1"/>
      <c r="T2" s="1"/>
      <c r="U2" s="1"/>
      <c r="V2" s="1"/>
      <c r="W2" s="1"/>
      <c r="X2" s="1"/>
      <c r="Y2" s="1"/>
      <c r="Z2" s="1"/>
    </row>
    <row r="3" spans="1:26" ht="35.25" customHeight="1" x14ac:dyDescent="0.25">
      <c r="A3" s="1"/>
      <c r="B3" s="5"/>
      <c r="C3" s="65" t="str">
        <f>+'Ofertas Recibidas'!D3</f>
        <v>Instituto Colombiano de Antropología e Historia
Proceso de Mínima Cuantía No. MC-ICANH-009-2026</v>
      </c>
      <c r="D3" s="64"/>
      <c r="E3" s="7"/>
      <c r="F3" s="1"/>
      <c r="G3" s="1"/>
      <c r="H3" s="1"/>
      <c r="I3" s="1"/>
      <c r="J3" s="1"/>
      <c r="K3" s="1"/>
      <c r="L3" s="1"/>
      <c r="M3" s="1"/>
      <c r="N3" s="1"/>
      <c r="O3" s="1"/>
      <c r="P3" s="1"/>
      <c r="Q3" s="1"/>
      <c r="R3" s="1"/>
      <c r="S3" s="1"/>
      <c r="T3" s="1"/>
      <c r="U3" s="1"/>
      <c r="V3" s="1"/>
      <c r="W3" s="1"/>
      <c r="X3" s="1"/>
      <c r="Y3" s="1"/>
      <c r="Z3" s="1"/>
    </row>
    <row r="4" spans="1:26" ht="14.25" customHeight="1" x14ac:dyDescent="0.25">
      <c r="A4" s="1"/>
      <c r="B4" s="8"/>
      <c r="C4" s="62" t="s">
        <v>17</v>
      </c>
      <c r="D4" s="64"/>
      <c r="E4" s="10"/>
      <c r="F4" s="1"/>
      <c r="G4" s="1"/>
      <c r="H4" s="1"/>
      <c r="I4" s="1"/>
      <c r="J4" s="1"/>
      <c r="K4" s="1"/>
      <c r="L4" s="1"/>
      <c r="M4" s="1"/>
      <c r="N4" s="1"/>
      <c r="O4" s="1"/>
      <c r="P4" s="1"/>
      <c r="Q4" s="1"/>
      <c r="R4" s="1"/>
      <c r="S4" s="1"/>
      <c r="T4" s="1"/>
      <c r="U4" s="1"/>
      <c r="V4" s="1"/>
      <c r="W4" s="1"/>
      <c r="X4" s="1"/>
      <c r="Y4" s="1"/>
      <c r="Z4" s="1"/>
    </row>
    <row r="5" spans="1:26" ht="14.25" customHeight="1" x14ac:dyDescent="0.25">
      <c r="A5" s="1"/>
      <c r="B5" s="6"/>
      <c r="C5" s="6"/>
      <c r="D5" s="6"/>
      <c r="E5" s="6"/>
      <c r="F5" s="1"/>
      <c r="G5" s="1"/>
      <c r="H5" s="1"/>
      <c r="I5" s="1"/>
      <c r="J5" s="1"/>
      <c r="K5" s="1"/>
      <c r="L5" s="1"/>
      <c r="M5" s="1"/>
      <c r="N5" s="1"/>
      <c r="O5" s="1"/>
      <c r="P5" s="1"/>
      <c r="Q5" s="1"/>
      <c r="R5" s="1"/>
      <c r="S5" s="1"/>
      <c r="T5" s="1"/>
      <c r="U5" s="1"/>
      <c r="V5" s="1"/>
      <c r="W5" s="1"/>
      <c r="X5" s="1"/>
      <c r="Y5" s="1"/>
      <c r="Z5" s="1"/>
    </row>
    <row r="6" spans="1:26" ht="35.25" customHeight="1" x14ac:dyDescent="0.25">
      <c r="A6" s="1"/>
      <c r="B6" s="15" t="s">
        <v>2</v>
      </c>
      <c r="C6" s="72" t="str">
        <f>+'Ofertas Recibidas'!D6</f>
        <v>Suministro a monto agotable de combustible para los vehículos, la maquinaria y herramientas de propiedad del ICANH ubicados en el Parque Arqueológico San Agustín - Huila.</v>
      </c>
      <c r="D6" s="63"/>
      <c r="E6" s="64"/>
      <c r="F6" s="1"/>
      <c r="G6" s="1"/>
      <c r="H6" s="1"/>
      <c r="I6" s="1"/>
      <c r="J6" s="1"/>
      <c r="K6" s="1"/>
      <c r="L6" s="1"/>
      <c r="M6" s="1"/>
      <c r="N6" s="1"/>
      <c r="O6" s="1"/>
      <c r="P6" s="1"/>
      <c r="Q6" s="1"/>
      <c r="R6" s="1"/>
      <c r="S6" s="1"/>
      <c r="T6" s="1"/>
      <c r="U6" s="1"/>
      <c r="V6" s="1"/>
      <c r="W6" s="1"/>
      <c r="X6" s="1"/>
      <c r="Y6" s="1"/>
      <c r="Z6" s="1"/>
    </row>
    <row r="7" spans="1:26" ht="14.25" customHeight="1" x14ac:dyDescent="0.25">
      <c r="A7" s="1"/>
      <c r="B7" s="1"/>
      <c r="C7" s="1"/>
      <c r="D7" s="1"/>
      <c r="E7" s="1"/>
      <c r="F7" s="1"/>
      <c r="G7" s="1"/>
      <c r="H7" s="1"/>
      <c r="I7" s="1"/>
      <c r="J7" s="1"/>
      <c r="K7" s="1"/>
      <c r="L7" s="1"/>
      <c r="M7" s="1"/>
      <c r="N7" s="1"/>
      <c r="O7" s="1"/>
      <c r="P7" s="1"/>
      <c r="Q7" s="1"/>
      <c r="R7" s="1"/>
      <c r="S7" s="1"/>
      <c r="T7" s="1"/>
      <c r="U7" s="1"/>
      <c r="V7" s="1"/>
      <c r="W7" s="1"/>
      <c r="X7" s="1"/>
      <c r="Y7" s="1"/>
      <c r="Z7" s="1"/>
    </row>
    <row r="8" spans="1:26" ht="14.25" customHeight="1" x14ac:dyDescent="0.25">
      <c r="A8" s="16"/>
      <c r="B8" s="11" t="s">
        <v>18</v>
      </c>
      <c r="C8" s="11" t="s">
        <v>19</v>
      </c>
      <c r="D8" s="11" t="s">
        <v>5</v>
      </c>
      <c r="E8" s="11" t="s">
        <v>6</v>
      </c>
      <c r="F8" s="16"/>
      <c r="G8" s="16"/>
      <c r="H8" s="16"/>
      <c r="I8" s="16"/>
      <c r="J8" s="16"/>
      <c r="K8" s="16"/>
      <c r="L8" s="16"/>
      <c r="M8" s="16"/>
      <c r="N8" s="16"/>
      <c r="O8" s="16"/>
      <c r="P8" s="16"/>
      <c r="Q8" s="16"/>
      <c r="R8" s="16"/>
      <c r="S8" s="16"/>
      <c r="T8" s="16"/>
      <c r="U8" s="16"/>
      <c r="V8" s="16"/>
      <c r="W8" s="16"/>
      <c r="X8" s="16"/>
      <c r="Y8" s="16"/>
      <c r="Z8" s="16"/>
    </row>
    <row r="9" spans="1:26" ht="14.25" customHeight="1" x14ac:dyDescent="0.25">
      <c r="A9" s="1"/>
      <c r="B9" s="12" t="s">
        <v>20</v>
      </c>
      <c r="C9" s="12" t="s">
        <v>9</v>
      </c>
      <c r="D9" s="17" t="str">
        <f>+'Ofertas Recibidas'!C11</f>
        <v>Carmenza Calderon Lasso</v>
      </c>
      <c r="E9" s="18">
        <f>+'Ofertas Recibidas'!F11</f>
        <v>27850</v>
      </c>
      <c r="F9" s="1"/>
      <c r="G9" s="1"/>
      <c r="H9" s="1"/>
      <c r="I9" s="1"/>
      <c r="J9" s="1"/>
      <c r="K9" s="1"/>
      <c r="L9" s="1"/>
      <c r="M9" s="1"/>
      <c r="N9" s="1"/>
      <c r="O9" s="1"/>
      <c r="P9" s="1"/>
      <c r="Q9" s="1"/>
      <c r="R9" s="1"/>
      <c r="S9" s="1"/>
      <c r="T9" s="1"/>
      <c r="U9" s="1"/>
      <c r="V9" s="1"/>
      <c r="W9" s="1"/>
      <c r="X9" s="1"/>
      <c r="Y9" s="1"/>
      <c r="Z9" s="1"/>
    </row>
    <row r="10" spans="1:26" ht="14.25" customHeight="1"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5.75" customHeight="1" x14ac:dyDescent="0.25">
      <c r="A11" s="1"/>
      <c r="B11" s="1" t="str">
        <f>+'Ofertas Recibidas'!C13</f>
        <v>EVALUADOR ECONOMICO</v>
      </c>
      <c r="C11" s="1"/>
      <c r="D11" s="1"/>
      <c r="E11" s="1"/>
      <c r="F11" s="1"/>
      <c r="G11" s="1"/>
      <c r="H11" s="1"/>
      <c r="I11" s="1"/>
      <c r="J11" s="1"/>
      <c r="K11" s="1"/>
      <c r="L11" s="1"/>
      <c r="M11" s="1"/>
      <c r="N11" s="1"/>
      <c r="O11" s="1"/>
      <c r="P11" s="1"/>
      <c r="Q11" s="1"/>
      <c r="R11" s="1"/>
      <c r="S11" s="1"/>
      <c r="T11" s="1"/>
      <c r="U11" s="1"/>
      <c r="V11" s="1"/>
      <c r="W11" s="1"/>
      <c r="X11" s="1"/>
      <c r="Y11" s="1"/>
      <c r="Z11" s="1"/>
    </row>
    <row r="12" spans="1:26" ht="15.75" customHeight="1" x14ac:dyDescent="0.25">
      <c r="A12" s="1"/>
      <c r="B12" s="1" t="str">
        <f>+'Ofertas Recibidas'!C14</f>
        <v xml:space="preserve">NOMBRE DEL PROFESIONAL </v>
      </c>
      <c r="C12" s="1"/>
      <c r="D12" s="1" t="str">
        <f>+'Ofertas Recibidas'!E14</f>
        <v>NELSON JAVIER ARGUELLEZ PALACIOS</v>
      </c>
      <c r="E12" s="1"/>
      <c r="F12" s="1"/>
      <c r="G12" s="1"/>
      <c r="H12" s="1"/>
      <c r="I12" s="1"/>
      <c r="J12" s="1"/>
      <c r="K12" s="1"/>
      <c r="L12" s="1"/>
      <c r="M12" s="1"/>
      <c r="N12" s="1"/>
      <c r="O12" s="1"/>
      <c r="P12" s="1"/>
      <c r="Q12" s="1"/>
      <c r="R12" s="1"/>
      <c r="S12" s="1"/>
      <c r="T12" s="1"/>
      <c r="U12" s="1"/>
      <c r="V12" s="1"/>
      <c r="W12" s="1"/>
      <c r="X12" s="1"/>
      <c r="Y12" s="1"/>
      <c r="Z12" s="1"/>
    </row>
    <row r="13" spans="1:26" ht="15.75" customHeight="1" x14ac:dyDescent="0.25">
      <c r="A13" s="1"/>
      <c r="B13" s="1" t="str">
        <f>+'Ofertas Recibidas'!C15</f>
        <v>CARGO</v>
      </c>
      <c r="C13" s="1"/>
      <c r="D13" s="1" t="str">
        <f>+'Ofertas Recibidas'!E15</f>
        <v>CONTRATISTA</v>
      </c>
      <c r="E13" s="1"/>
      <c r="F13" s="1"/>
      <c r="G13" s="1"/>
      <c r="H13" s="1"/>
      <c r="I13" s="1"/>
      <c r="J13" s="1"/>
      <c r="K13" s="1"/>
      <c r="L13" s="1"/>
      <c r="M13" s="1"/>
      <c r="N13" s="1"/>
      <c r="O13" s="1"/>
      <c r="P13" s="1"/>
      <c r="Q13" s="1"/>
      <c r="R13" s="1"/>
      <c r="S13" s="1"/>
      <c r="T13" s="1"/>
      <c r="U13" s="1"/>
      <c r="V13" s="1"/>
      <c r="W13" s="1"/>
      <c r="X13" s="1"/>
      <c r="Y13" s="1"/>
      <c r="Z13" s="1"/>
    </row>
    <row r="14" spans="1:26" ht="14.4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8.2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row r="219" spans="1:26" ht="15.75" customHeight="1" x14ac:dyDescent="0.25"/>
    <row r="220" spans="1:26" ht="15.75" customHeight="1" x14ac:dyDescent="0.25"/>
    <row r="221" spans="1:26" ht="15.75" customHeight="1" x14ac:dyDescent="0.25"/>
    <row r="222" spans="1:26" ht="15.75" customHeight="1" x14ac:dyDescent="0.25"/>
    <row r="223" spans="1:26" ht="15.75" customHeight="1" x14ac:dyDescent="0.25"/>
    <row r="224" spans="1:26"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sheetProtection algorithmName="SHA-512" hashValue="KSdViNmn1Y8bXKV9r/EM9meJyUpGgm+rRlM0aYQFlt6edEem5CYaPdfNTVHhaZUBE6kMDY+XRARrU0TxPovkIw==" saltValue="nPFH70pRtDYTqH99bfSruw==" spinCount="100000" sheet="1" objects="1" scenarios="1"/>
  <autoFilter ref="B8:G8" xr:uid="{00000000-0009-0000-0000-000001000000}">
    <sortState xmlns:xlrd2="http://schemas.microsoft.com/office/spreadsheetml/2017/richdata2" ref="B8:G8">
      <sortCondition ref="E8"/>
    </sortState>
  </autoFilter>
  <mergeCells count="4">
    <mergeCell ref="C2:D2"/>
    <mergeCell ref="C3:D3"/>
    <mergeCell ref="C4:D4"/>
    <mergeCell ref="C6:E6"/>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F3864"/>
    <pageSetUpPr fitToPage="1"/>
  </sheetPr>
  <dimension ref="A1:Z997"/>
  <sheetViews>
    <sheetView showGridLines="0" topLeftCell="A13" workbookViewId="0">
      <selection activeCell="B22" sqref="B22:F22"/>
    </sheetView>
  </sheetViews>
  <sheetFormatPr baseColWidth="10" defaultColWidth="14.42578125" defaultRowHeight="15" customHeight="1" x14ac:dyDescent="0.25"/>
  <cols>
    <col min="1" max="1" width="1.5703125" customWidth="1"/>
    <col min="2" max="2" width="24.28515625" customWidth="1"/>
    <col min="3" max="3" width="19.28515625" customWidth="1"/>
    <col min="4" max="4" width="15.5703125" customWidth="1"/>
    <col min="5" max="5" width="34.85546875" customWidth="1"/>
    <col min="6" max="6" width="16.85546875" customWidth="1"/>
    <col min="7" max="26" width="10.7109375" customWidth="1"/>
  </cols>
  <sheetData>
    <row r="1" spans="1:26" ht="8.2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5">
      <c r="A2" s="1"/>
      <c r="B2" s="2"/>
      <c r="C2" s="62" t="s">
        <v>0</v>
      </c>
      <c r="D2" s="63"/>
      <c r="E2" s="64"/>
      <c r="F2" s="4"/>
      <c r="G2" s="1"/>
      <c r="H2" s="1"/>
      <c r="I2" s="1"/>
      <c r="J2" s="1"/>
      <c r="K2" s="1"/>
      <c r="L2" s="1"/>
      <c r="M2" s="1"/>
      <c r="N2" s="1"/>
      <c r="O2" s="1"/>
      <c r="P2" s="1"/>
      <c r="Q2" s="1"/>
      <c r="R2" s="1"/>
      <c r="S2" s="1"/>
      <c r="T2" s="1"/>
      <c r="U2" s="1"/>
      <c r="V2" s="1"/>
      <c r="W2" s="1"/>
      <c r="X2" s="1"/>
      <c r="Y2" s="1"/>
      <c r="Z2" s="1"/>
    </row>
    <row r="3" spans="1:26" ht="37.5" customHeight="1" x14ac:dyDescent="0.25">
      <c r="A3" s="1"/>
      <c r="B3" s="5"/>
      <c r="C3" s="65" t="str">
        <f>+Posiciones!C3</f>
        <v>Instituto Colombiano de Antropología e Historia
Proceso de Mínima Cuantía No. MC-ICANH-009-2026</v>
      </c>
      <c r="D3" s="63"/>
      <c r="E3" s="64"/>
      <c r="F3" s="7"/>
      <c r="G3" s="1"/>
      <c r="H3" s="1"/>
      <c r="I3" s="1"/>
      <c r="J3" s="1"/>
      <c r="K3" s="1"/>
      <c r="L3" s="1"/>
      <c r="M3" s="1"/>
      <c r="N3" s="1"/>
      <c r="O3" s="1"/>
      <c r="P3" s="1"/>
      <c r="Q3" s="1"/>
      <c r="R3" s="1"/>
      <c r="S3" s="1"/>
      <c r="T3" s="1"/>
      <c r="U3" s="1"/>
      <c r="V3" s="1"/>
      <c r="W3" s="1"/>
      <c r="X3" s="1"/>
      <c r="Y3" s="1"/>
      <c r="Z3" s="1"/>
    </row>
    <row r="4" spans="1:26" ht="14.25" customHeight="1" x14ac:dyDescent="0.25">
      <c r="A4" s="1"/>
      <c r="B4" s="8"/>
      <c r="C4" s="62" t="s">
        <v>21</v>
      </c>
      <c r="D4" s="63"/>
      <c r="E4" s="64"/>
      <c r="F4" s="10"/>
      <c r="G4" s="1"/>
      <c r="H4" s="1"/>
      <c r="I4" s="1"/>
      <c r="J4" s="1"/>
      <c r="K4" s="1"/>
      <c r="L4" s="1"/>
      <c r="M4" s="1"/>
      <c r="N4" s="1"/>
      <c r="O4" s="1"/>
      <c r="P4" s="1"/>
      <c r="Q4" s="1"/>
      <c r="R4" s="1"/>
      <c r="S4" s="1"/>
      <c r="T4" s="1"/>
      <c r="U4" s="1"/>
      <c r="V4" s="1"/>
      <c r="W4" s="1"/>
      <c r="X4" s="1"/>
      <c r="Y4" s="1"/>
      <c r="Z4" s="1"/>
    </row>
    <row r="5" spans="1:26" ht="11.25" customHeight="1" x14ac:dyDescent="0.25">
      <c r="A5" s="1"/>
      <c r="B5" s="6"/>
      <c r="C5" s="6"/>
      <c r="D5" s="6"/>
      <c r="E5" s="6"/>
      <c r="F5" s="6"/>
      <c r="G5" s="1"/>
      <c r="H5" s="1"/>
      <c r="I5" s="1"/>
      <c r="J5" s="1"/>
      <c r="K5" s="1"/>
      <c r="L5" s="1"/>
      <c r="M5" s="1"/>
      <c r="N5" s="1"/>
      <c r="O5" s="1"/>
      <c r="P5" s="1"/>
      <c r="Q5" s="1"/>
      <c r="R5" s="1"/>
      <c r="S5" s="1"/>
      <c r="T5" s="1"/>
      <c r="U5" s="1"/>
      <c r="V5" s="1"/>
      <c r="W5" s="1"/>
      <c r="X5" s="1"/>
      <c r="Y5" s="1"/>
      <c r="Z5" s="1"/>
    </row>
    <row r="6" spans="1:26" ht="69.75" customHeight="1" x14ac:dyDescent="0.25">
      <c r="A6" s="1"/>
      <c r="B6" s="77" t="s">
        <v>67</v>
      </c>
      <c r="C6" s="74"/>
      <c r="D6" s="74"/>
      <c r="E6" s="74"/>
      <c r="F6" s="74"/>
      <c r="G6" s="1"/>
      <c r="H6" s="1"/>
      <c r="I6" s="1"/>
      <c r="J6" s="1"/>
      <c r="K6" s="1"/>
      <c r="L6" s="1"/>
      <c r="M6" s="1"/>
      <c r="N6" s="1"/>
      <c r="O6" s="1"/>
      <c r="P6" s="1"/>
      <c r="Q6" s="1"/>
      <c r="R6" s="1"/>
      <c r="S6" s="1"/>
      <c r="T6" s="1"/>
      <c r="U6" s="1"/>
      <c r="V6" s="1"/>
      <c r="W6" s="1"/>
      <c r="X6" s="1"/>
      <c r="Y6" s="1"/>
      <c r="Z6" s="1"/>
    </row>
    <row r="7" spans="1:26" ht="16.5" customHeight="1" x14ac:dyDescent="0.25">
      <c r="A7" s="1"/>
      <c r="B7" s="19" t="str">
        <f>+'Ofertas Recibidas'!B11</f>
        <v>Oferta 1</v>
      </c>
      <c r="C7" s="20" t="str">
        <f>+Posiciones!B9</f>
        <v>Posición 1</v>
      </c>
      <c r="D7" s="78" t="str">
        <f>+Posiciones!D9</f>
        <v>Carmenza Calderon Lasso</v>
      </c>
      <c r="E7" s="74"/>
      <c r="F7" s="74"/>
      <c r="G7" s="1"/>
      <c r="H7" s="1"/>
      <c r="I7" s="1"/>
      <c r="J7" s="1"/>
      <c r="K7" s="1"/>
      <c r="L7" s="1"/>
      <c r="M7" s="1"/>
      <c r="N7" s="1"/>
      <c r="O7" s="1"/>
      <c r="P7" s="1"/>
      <c r="Q7" s="1"/>
      <c r="R7" s="1"/>
      <c r="S7" s="1"/>
      <c r="T7" s="1"/>
      <c r="U7" s="1"/>
      <c r="V7" s="1"/>
      <c r="W7" s="1"/>
      <c r="X7" s="1"/>
      <c r="Y7" s="1"/>
      <c r="Z7" s="1"/>
    </row>
    <row r="8" spans="1:26" ht="18" customHeight="1" x14ac:dyDescent="0.25">
      <c r="A8" s="1"/>
      <c r="B8" s="1"/>
      <c r="C8" s="19"/>
      <c r="D8" s="20"/>
      <c r="E8" s="21"/>
      <c r="F8" s="22"/>
      <c r="G8" s="1"/>
      <c r="H8" s="1"/>
      <c r="I8" s="1"/>
      <c r="J8" s="1"/>
      <c r="K8" s="1"/>
      <c r="L8" s="1"/>
      <c r="M8" s="1"/>
      <c r="N8" s="1"/>
      <c r="O8" s="1"/>
      <c r="P8" s="1"/>
      <c r="Q8" s="1"/>
      <c r="R8" s="1"/>
      <c r="S8" s="1"/>
      <c r="T8" s="1"/>
      <c r="U8" s="1"/>
      <c r="V8" s="1"/>
      <c r="W8" s="1"/>
      <c r="X8" s="1"/>
      <c r="Y8" s="1"/>
      <c r="Z8" s="1"/>
    </row>
    <row r="9" spans="1:26" ht="21" customHeight="1" x14ac:dyDescent="0.25">
      <c r="A9" s="1"/>
      <c r="B9" s="23" t="s">
        <v>22</v>
      </c>
      <c r="C9" s="22"/>
      <c r="D9" s="22"/>
      <c r="E9" s="1"/>
      <c r="F9" s="1"/>
      <c r="G9" s="1"/>
      <c r="H9" s="1"/>
      <c r="I9" s="1"/>
      <c r="J9" s="1"/>
      <c r="K9" s="1"/>
      <c r="L9" s="1"/>
      <c r="M9" s="1"/>
      <c r="N9" s="1"/>
      <c r="O9" s="1"/>
      <c r="P9" s="1"/>
      <c r="Q9" s="1"/>
      <c r="R9" s="1"/>
      <c r="S9" s="1"/>
      <c r="T9" s="1"/>
      <c r="U9" s="1"/>
      <c r="V9" s="1"/>
      <c r="W9" s="1"/>
      <c r="X9" s="1"/>
      <c r="Y9" s="1"/>
      <c r="Z9" s="1"/>
    </row>
    <row r="10" spans="1:26" ht="33" customHeight="1" x14ac:dyDescent="0.25">
      <c r="A10" s="1"/>
      <c r="B10" s="77" t="s">
        <v>23</v>
      </c>
      <c r="C10" s="74"/>
      <c r="D10" s="74"/>
      <c r="E10" s="74"/>
      <c r="F10" s="74"/>
      <c r="G10" s="1"/>
      <c r="H10" s="1"/>
      <c r="I10" s="1"/>
      <c r="J10" s="1"/>
      <c r="K10" s="1"/>
      <c r="L10" s="1"/>
      <c r="M10" s="1"/>
      <c r="N10" s="1"/>
      <c r="O10" s="1"/>
      <c r="P10" s="1"/>
      <c r="Q10" s="1"/>
      <c r="R10" s="1"/>
      <c r="S10" s="1"/>
      <c r="T10" s="1"/>
      <c r="U10" s="1"/>
      <c r="V10" s="1"/>
      <c r="W10" s="1"/>
      <c r="X10" s="1"/>
      <c r="Y10" s="1"/>
      <c r="Z10" s="1"/>
    </row>
    <row r="11" spans="1:26" ht="96.75" customHeight="1" x14ac:dyDescent="0.25">
      <c r="A11" s="1"/>
      <c r="B11" s="73" t="s">
        <v>24</v>
      </c>
      <c r="C11" s="74"/>
      <c r="D11" s="74"/>
      <c r="E11" s="74"/>
      <c r="F11" s="74"/>
      <c r="G11" s="1"/>
      <c r="H11" s="1"/>
      <c r="I11" s="1"/>
      <c r="J11" s="1"/>
      <c r="K11" s="1"/>
      <c r="L11" s="1"/>
      <c r="M11" s="1"/>
      <c r="N11" s="1"/>
      <c r="O11" s="1"/>
      <c r="P11" s="1"/>
      <c r="Q11" s="1"/>
      <c r="R11" s="1"/>
      <c r="S11" s="1"/>
      <c r="T11" s="1"/>
      <c r="U11" s="1"/>
      <c r="V11" s="1"/>
      <c r="W11" s="1"/>
      <c r="X11" s="1"/>
      <c r="Y11" s="1"/>
      <c r="Z11" s="1"/>
    </row>
    <row r="12" spans="1:26" ht="14.25" customHeight="1"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04.25" customHeight="1" x14ac:dyDescent="0.25">
      <c r="A14" s="1"/>
      <c r="B14" s="73" t="s">
        <v>25</v>
      </c>
      <c r="C14" s="74"/>
      <c r="D14" s="74"/>
      <c r="E14" s="74"/>
      <c r="F14" s="74"/>
      <c r="G14" s="1"/>
      <c r="H14" s="1"/>
      <c r="I14" s="1"/>
      <c r="J14" s="1"/>
      <c r="K14" s="1"/>
      <c r="L14" s="1"/>
      <c r="M14" s="1"/>
      <c r="N14" s="1"/>
      <c r="O14" s="1"/>
      <c r="P14" s="1"/>
      <c r="Q14" s="1"/>
      <c r="R14" s="1"/>
      <c r="S14" s="1"/>
      <c r="T14" s="1"/>
      <c r="U14" s="1"/>
      <c r="V14" s="1"/>
      <c r="W14" s="1"/>
      <c r="X14" s="1"/>
      <c r="Y14" s="1"/>
      <c r="Z14" s="1"/>
    </row>
    <row r="15" spans="1:26" ht="9.75" customHeight="1" x14ac:dyDescent="0.25">
      <c r="A15" s="1"/>
      <c r="B15" s="24"/>
      <c r="C15" s="24"/>
      <c r="D15" s="24"/>
      <c r="E15" s="24"/>
      <c r="F15" s="24"/>
      <c r="G15" s="1"/>
      <c r="H15" s="1"/>
      <c r="I15" s="1"/>
      <c r="J15" s="1"/>
      <c r="K15" s="1"/>
      <c r="L15" s="1"/>
      <c r="M15" s="1"/>
      <c r="N15" s="1"/>
      <c r="O15" s="1"/>
      <c r="P15" s="1"/>
      <c r="Q15" s="1"/>
      <c r="R15" s="1"/>
      <c r="S15" s="1"/>
      <c r="T15" s="1"/>
      <c r="U15" s="1"/>
      <c r="V15" s="1"/>
      <c r="W15" s="1"/>
      <c r="X15" s="1"/>
      <c r="Y15" s="1"/>
      <c r="Z15" s="1"/>
    </row>
    <row r="16" spans="1:26" ht="27.75" customHeight="1" x14ac:dyDescent="0.25">
      <c r="A16" s="1"/>
      <c r="B16" s="25" t="s">
        <v>3</v>
      </c>
      <c r="C16" s="26">
        <f>+'Ofertas Recibidas'!D8</f>
        <v>27850</v>
      </c>
      <c r="D16" s="24"/>
      <c r="E16" s="1"/>
      <c r="F16" s="1"/>
      <c r="G16" s="1"/>
      <c r="H16" s="1"/>
      <c r="I16" s="1"/>
      <c r="J16" s="1"/>
      <c r="K16" s="1"/>
      <c r="L16" s="1"/>
      <c r="M16" s="1"/>
      <c r="N16" s="1"/>
      <c r="O16" s="1"/>
      <c r="P16" s="1"/>
      <c r="Q16" s="1"/>
      <c r="R16" s="1"/>
      <c r="S16" s="1"/>
      <c r="T16" s="1"/>
      <c r="U16" s="1"/>
      <c r="V16" s="1"/>
      <c r="W16" s="1"/>
      <c r="X16" s="1"/>
      <c r="Y16" s="1"/>
      <c r="Z16" s="1"/>
    </row>
    <row r="17" spans="1:26" ht="27.75" customHeight="1" x14ac:dyDescent="0.25">
      <c r="A17" s="1"/>
      <c r="B17" s="27" t="s">
        <v>26</v>
      </c>
      <c r="C17" s="26">
        <f>+C16*(1-20%)</f>
        <v>22280</v>
      </c>
      <c r="D17" s="28"/>
      <c r="E17" s="29"/>
      <c r="F17" s="26"/>
      <c r="G17" s="1"/>
      <c r="H17" s="1"/>
      <c r="I17" s="1"/>
      <c r="J17" s="1"/>
      <c r="K17" s="1"/>
      <c r="L17" s="1"/>
      <c r="M17" s="1"/>
      <c r="N17" s="1"/>
      <c r="O17" s="1"/>
      <c r="P17" s="1"/>
      <c r="Q17" s="1"/>
      <c r="R17" s="1"/>
      <c r="S17" s="1"/>
      <c r="T17" s="1"/>
      <c r="U17" s="1"/>
      <c r="V17" s="1"/>
      <c r="W17" s="1"/>
      <c r="X17" s="1"/>
      <c r="Y17" s="1"/>
      <c r="Z17" s="1"/>
    </row>
    <row r="18" spans="1:26" ht="9.75" customHeight="1" x14ac:dyDescent="0.25">
      <c r="A18" s="1"/>
      <c r="B18" s="24"/>
      <c r="C18" s="24"/>
      <c r="D18" s="24"/>
      <c r="E18" s="24"/>
      <c r="F18" s="24"/>
      <c r="G18" s="1"/>
      <c r="H18" s="1"/>
      <c r="I18" s="1"/>
      <c r="J18" s="1"/>
      <c r="K18" s="1"/>
      <c r="L18" s="1"/>
      <c r="M18" s="1"/>
      <c r="N18" s="1"/>
      <c r="O18" s="1"/>
      <c r="P18" s="1"/>
      <c r="Q18" s="1"/>
      <c r="R18" s="1"/>
      <c r="S18" s="1"/>
      <c r="T18" s="1"/>
      <c r="U18" s="1"/>
      <c r="V18" s="1"/>
      <c r="W18" s="1"/>
      <c r="X18" s="1"/>
      <c r="Y18" s="1"/>
      <c r="Z18" s="1"/>
    </row>
    <row r="19" spans="1:26" ht="27" customHeight="1" x14ac:dyDescent="0.25">
      <c r="A19" s="1"/>
      <c r="B19" s="75" t="s">
        <v>27</v>
      </c>
      <c r="C19" s="64"/>
      <c r="D19" s="30" t="s">
        <v>28</v>
      </c>
      <c r="E19" s="31" t="s">
        <v>29</v>
      </c>
      <c r="F19" s="32" t="s">
        <v>30</v>
      </c>
      <c r="G19" s="1"/>
      <c r="H19" s="1"/>
      <c r="I19" s="1"/>
      <c r="J19" s="1"/>
      <c r="K19" s="1"/>
      <c r="L19" s="1"/>
      <c r="M19" s="1"/>
      <c r="N19" s="1"/>
      <c r="O19" s="1"/>
      <c r="P19" s="1"/>
      <c r="Q19" s="1"/>
      <c r="R19" s="1"/>
      <c r="S19" s="1"/>
      <c r="T19" s="1"/>
      <c r="U19" s="1"/>
      <c r="V19" s="1"/>
      <c r="W19" s="1"/>
      <c r="X19" s="1"/>
      <c r="Y19" s="1"/>
      <c r="Z19" s="1"/>
    </row>
    <row r="20" spans="1:26" ht="32.25" customHeight="1" x14ac:dyDescent="0.25">
      <c r="A20" s="1"/>
      <c r="B20" s="76" t="str">
        <f>+'Ofertas Recibidas'!C11</f>
        <v>Carmenza Calderon Lasso</v>
      </c>
      <c r="C20" s="64"/>
      <c r="D20" s="33">
        <f>+'Ofertas Recibidas'!F11</f>
        <v>27850</v>
      </c>
      <c r="E20" s="34">
        <f>+(($C$16-D20)/$C$16)*100%</f>
        <v>0</v>
      </c>
      <c r="F20" s="34" t="s">
        <v>31</v>
      </c>
      <c r="G20" s="1"/>
      <c r="H20" s="1"/>
      <c r="I20" s="1"/>
      <c r="J20" s="1"/>
      <c r="K20" s="1"/>
      <c r="L20" s="1"/>
      <c r="M20" s="1"/>
      <c r="N20" s="1"/>
      <c r="O20" s="1"/>
      <c r="P20" s="1"/>
      <c r="Q20" s="1"/>
      <c r="R20" s="1"/>
      <c r="S20" s="1"/>
      <c r="T20" s="1"/>
      <c r="U20" s="1"/>
      <c r="V20" s="1"/>
      <c r="W20" s="1"/>
      <c r="X20" s="1"/>
      <c r="Y20" s="1"/>
      <c r="Z20" s="1"/>
    </row>
    <row r="21" spans="1:26" ht="18.75" customHeight="1" x14ac:dyDescent="0.25">
      <c r="A21" s="1"/>
      <c r="B21" s="1"/>
      <c r="C21" s="1"/>
      <c r="D21" s="35"/>
      <c r="E21" s="1"/>
      <c r="F21" s="1"/>
      <c r="G21" s="1"/>
      <c r="H21" s="1"/>
      <c r="I21" s="1"/>
      <c r="J21" s="1"/>
      <c r="K21" s="1"/>
      <c r="L21" s="1"/>
      <c r="M21" s="1"/>
      <c r="N21" s="1"/>
      <c r="O21" s="1"/>
      <c r="P21" s="1"/>
      <c r="Q21" s="1"/>
      <c r="R21" s="1"/>
      <c r="S21" s="1"/>
      <c r="T21" s="1"/>
      <c r="U21" s="1"/>
      <c r="V21" s="1"/>
      <c r="W21" s="1"/>
      <c r="X21" s="1"/>
      <c r="Y21" s="1"/>
      <c r="Z21" s="1"/>
    </row>
    <row r="22" spans="1:26" ht="127.5" customHeight="1" x14ac:dyDescent="0.25">
      <c r="A22" s="1"/>
      <c r="B22" s="77" t="s">
        <v>43</v>
      </c>
      <c r="C22" s="74"/>
      <c r="D22" s="74"/>
      <c r="E22" s="74"/>
      <c r="F22" s="74"/>
      <c r="G22" s="1"/>
      <c r="H22" s="1"/>
      <c r="I22" s="1"/>
      <c r="J22" s="1"/>
      <c r="K22" s="1"/>
      <c r="L22" s="1"/>
      <c r="M22" s="1"/>
      <c r="N22" s="1"/>
      <c r="O22" s="1"/>
      <c r="P22" s="1"/>
      <c r="Q22" s="1"/>
      <c r="R22" s="1"/>
      <c r="S22" s="1"/>
      <c r="T22" s="1"/>
      <c r="U22" s="1"/>
      <c r="V22" s="1"/>
      <c r="W22" s="1"/>
      <c r="X22" s="1"/>
      <c r="Y22" s="1"/>
      <c r="Z22" s="1"/>
    </row>
    <row r="23" spans="1:26" ht="14.2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x14ac:dyDescent="0.25">
      <c r="A24" s="1"/>
      <c r="B24" s="1" t="str">
        <f>+Posiciones!B11</f>
        <v>EVALUADOR ECONOMICO</v>
      </c>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5">
      <c r="A25" s="1"/>
      <c r="B25" s="1" t="str">
        <f>+Posiciones!B12</f>
        <v xml:space="preserve">NOMBRE DEL PROFESIONAL </v>
      </c>
      <c r="C25" s="1"/>
      <c r="D25" s="1" t="str">
        <f>+Posiciones!D12</f>
        <v>NELSON JAVIER ARGUELLEZ PALACIOS</v>
      </c>
      <c r="E25" s="1"/>
      <c r="F25" s="1"/>
      <c r="G25" s="1"/>
      <c r="H25" s="1"/>
      <c r="I25" s="1"/>
      <c r="J25" s="1"/>
      <c r="K25" s="1"/>
      <c r="L25" s="1"/>
      <c r="M25" s="1"/>
      <c r="N25" s="1"/>
      <c r="O25" s="1"/>
      <c r="P25" s="1"/>
      <c r="Q25" s="1"/>
      <c r="R25" s="1"/>
      <c r="S25" s="1"/>
      <c r="T25" s="1"/>
      <c r="U25" s="1"/>
      <c r="V25" s="1"/>
      <c r="W25" s="1"/>
      <c r="X25" s="1"/>
      <c r="Y25" s="1"/>
      <c r="Z25" s="1"/>
    </row>
    <row r="26" spans="1:26" ht="14.25" customHeight="1" x14ac:dyDescent="0.25">
      <c r="A26" s="1"/>
      <c r="B26" s="1" t="str">
        <f>+Posiciones!B13</f>
        <v>CARGO</v>
      </c>
      <c r="C26" s="1"/>
      <c r="D26" s="1" t="str">
        <f>+Posiciones!D13</f>
        <v>CONTRATISTA</v>
      </c>
      <c r="E26" s="1"/>
      <c r="F26" s="1"/>
      <c r="G26" s="1"/>
      <c r="H26" s="1"/>
      <c r="I26" s="1"/>
      <c r="J26" s="1"/>
      <c r="K26" s="1"/>
      <c r="L26" s="1"/>
      <c r="M26" s="1"/>
      <c r="N26" s="1"/>
      <c r="O26" s="1"/>
      <c r="P26" s="1"/>
      <c r="Q26" s="1"/>
      <c r="R26" s="1"/>
      <c r="S26" s="1"/>
      <c r="T26" s="1"/>
      <c r="U26" s="1"/>
      <c r="V26" s="1"/>
      <c r="W26" s="1"/>
      <c r="X26" s="1"/>
      <c r="Y26" s="1"/>
      <c r="Z26" s="1"/>
    </row>
    <row r="27" spans="1:26" ht="14.2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8.25" hidden="1"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row r="229" spans="1:26" ht="15.75" customHeight="1" x14ac:dyDescent="0.25"/>
    <row r="230" spans="1:26" ht="15.75" customHeight="1" x14ac:dyDescent="0.25"/>
    <row r="231" spans="1:26" ht="15.75" customHeight="1" x14ac:dyDescent="0.25"/>
    <row r="232" spans="1:26" ht="15.75" customHeight="1" x14ac:dyDescent="0.25"/>
    <row r="233" spans="1:26" ht="15.75" customHeight="1" x14ac:dyDescent="0.25"/>
    <row r="234" spans="1:26" ht="15.75" customHeight="1" x14ac:dyDescent="0.25"/>
    <row r="235" spans="1:26" ht="15.75" customHeight="1" x14ac:dyDescent="0.25"/>
    <row r="236" spans="1:26" ht="15.75" customHeight="1" x14ac:dyDescent="0.25"/>
    <row r="237" spans="1:26" ht="15.75" customHeight="1" x14ac:dyDescent="0.25"/>
    <row r="238" spans="1:26" ht="15.75" customHeight="1" x14ac:dyDescent="0.25"/>
    <row r="239" spans="1:26" ht="15.75" customHeight="1" x14ac:dyDescent="0.25"/>
    <row r="240" spans="1:26"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sheetProtection algorithmName="SHA-512" hashValue="gxY5S5RDsoKhh3CjhWxsuC+vA5U3XIi7w29D99twpAVaJ2VNvi3dD5cEthjf6k+vhjeRS8/kYLOtbp6iSKjGXw==" saltValue="mCLwmc4craJ46ETtMciM/Q==" spinCount="100000" sheet="1" objects="1" scenarios="1"/>
  <mergeCells count="11">
    <mergeCell ref="B14:F14"/>
    <mergeCell ref="B19:C19"/>
    <mergeCell ref="B20:C20"/>
    <mergeCell ref="B22:F22"/>
    <mergeCell ref="C2:E2"/>
    <mergeCell ref="C3:E3"/>
    <mergeCell ref="C4:E4"/>
    <mergeCell ref="B6:F6"/>
    <mergeCell ref="D7:F7"/>
    <mergeCell ref="B10:F10"/>
    <mergeCell ref="B11:F11"/>
  </mergeCells>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1"/>
    <pageSetUpPr fitToPage="1"/>
  </sheetPr>
  <dimension ref="A1:O1002"/>
  <sheetViews>
    <sheetView showGridLines="0" topLeftCell="B16" workbookViewId="0">
      <selection activeCell="B14" sqref="B14:J14"/>
    </sheetView>
  </sheetViews>
  <sheetFormatPr baseColWidth="10" defaultColWidth="0" defaultRowHeight="13.9" customHeight="1" zeroHeight="1" x14ac:dyDescent="0.3"/>
  <cols>
    <col min="1" max="1" width="1.5703125" style="37" customWidth="1"/>
    <col min="2" max="2" width="13.28515625" style="37" customWidth="1"/>
    <col min="3" max="3" width="23.85546875" style="37" customWidth="1"/>
    <col min="4" max="4" width="23.42578125" style="37" customWidth="1"/>
    <col min="5" max="5" width="27.7109375" style="37" customWidth="1"/>
    <col min="6" max="6" width="10.42578125" style="37" customWidth="1"/>
    <col min="7" max="7" width="10.140625" style="37" customWidth="1"/>
    <col min="8" max="8" width="15.5703125" style="37" customWidth="1"/>
    <col min="9" max="9" width="19.7109375" style="37" customWidth="1"/>
    <col min="10" max="10" width="22.7109375" style="37" customWidth="1"/>
    <col min="11" max="11" width="6.42578125" style="37" customWidth="1"/>
    <col min="12" max="15" width="0" style="37" hidden="1" customWidth="1"/>
    <col min="16" max="16384" width="11.42578125" style="37" hidden="1"/>
  </cols>
  <sheetData>
    <row r="1" spans="2:10" ht="7.5" customHeight="1" x14ac:dyDescent="0.3"/>
    <row r="2" spans="2:10" ht="16.5" x14ac:dyDescent="0.3">
      <c r="B2" s="38"/>
      <c r="C2" s="39"/>
      <c r="D2" s="90" t="s">
        <v>0</v>
      </c>
      <c r="E2" s="91"/>
      <c r="F2" s="91"/>
      <c r="G2" s="91"/>
      <c r="H2" s="91"/>
      <c r="I2" s="92"/>
      <c r="J2" s="40"/>
    </row>
    <row r="3" spans="2:10" ht="16.5" x14ac:dyDescent="0.3">
      <c r="B3" s="41"/>
      <c r="D3" s="93" t="s">
        <v>32</v>
      </c>
      <c r="E3" s="94"/>
      <c r="F3" s="94"/>
      <c r="G3" s="94"/>
      <c r="H3" s="94"/>
      <c r="I3" s="95"/>
      <c r="J3" s="42"/>
    </row>
    <row r="4" spans="2:10" ht="16.5" x14ac:dyDescent="0.3">
      <c r="B4" s="41"/>
      <c r="D4" s="96"/>
      <c r="E4" s="97"/>
      <c r="F4" s="97"/>
      <c r="G4" s="97"/>
      <c r="H4" s="97"/>
      <c r="I4" s="98"/>
      <c r="J4" s="42"/>
    </row>
    <row r="5" spans="2:10" ht="16.5" x14ac:dyDescent="0.3">
      <c r="B5" s="43"/>
      <c r="C5" s="44"/>
      <c r="D5" s="99" t="s">
        <v>44</v>
      </c>
      <c r="E5" s="100"/>
      <c r="F5" s="100"/>
      <c r="G5" s="100"/>
      <c r="H5" s="100"/>
      <c r="I5" s="101"/>
      <c r="J5" s="45"/>
    </row>
    <row r="6" spans="2:10" ht="6.75" customHeight="1" x14ac:dyDescent="0.3"/>
    <row r="7" spans="2:10" ht="32.1" customHeight="1" x14ac:dyDescent="0.3">
      <c r="B7" s="102" t="s">
        <v>2</v>
      </c>
      <c r="C7" s="103"/>
      <c r="D7" s="104" t="s">
        <v>45</v>
      </c>
      <c r="E7" s="104"/>
      <c r="F7" s="104"/>
      <c r="G7" s="104"/>
      <c r="H7" s="104"/>
      <c r="I7" s="104"/>
      <c r="J7" s="104"/>
    </row>
    <row r="8" spans="2:10" ht="15" customHeight="1" x14ac:dyDescent="0.3">
      <c r="B8" s="108" t="s">
        <v>33</v>
      </c>
      <c r="C8" s="108"/>
      <c r="D8" s="109" t="s">
        <v>65</v>
      </c>
      <c r="E8" s="110"/>
      <c r="F8" s="111"/>
      <c r="G8" s="112" t="s">
        <v>34</v>
      </c>
      <c r="H8" s="113"/>
      <c r="I8" s="114"/>
      <c r="J8" s="61">
        <v>36280462</v>
      </c>
    </row>
    <row r="9" spans="2:10" ht="15" customHeight="1" x14ac:dyDescent="0.3">
      <c r="B9" s="108" t="s">
        <v>35</v>
      </c>
      <c r="C9" s="108"/>
      <c r="D9" s="109" t="s">
        <v>65</v>
      </c>
      <c r="E9" s="110"/>
      <c r="F9" s="111"/>
      <c r="G9" s="112" t="s">
        <v>36</v>
      </c>
      <c r="H9" s="113"/>
      <c r="I9" s="114"/>
      <c r="J9" s="46">
        <v>3214597805</v>
      </c>
    </row>
    <row r="10" spans="2:10" ht="15" customHeight="1" x14ac:dyDescent="0.3">
      <c r="B10" s="108" t="s">
        <v>37</v>
      </c>
      <c r="C10" s="108"/>
      <c r="D10" s="117" t="s">
        <v>66</v>
      </c>
      <c r="E10" s="110"/>
      <c r="F10" s="111"/>
      <c r="G10" s="112" t="s">
        <v>38</v>
      </c>
      <c r="H10" s="113"/>
      <c r="I10" s="114"/>
      <c r="J10" s="46"/>
    </row>
    <row r="11" spans="2:10" ht="6.75" customHeight="1" x14ac:dyDescent="0.3"/>
    <row r="12" spans="2:10" ht="15.75" customHeight="1" x14ac:dyDescent="0.3">
      <c r="B12" s="115" t="s">
        <v>46</v>
      </c>
      <c r="C12" s="115"/>
      <c r="D12" s="115"/>
      <c r="E12" s="115"/>
      <c r="F12" s="115"/>
      <c r="G12" s="115"/>
      <c r="H12" s="115"/>
      <c r="I12" s="115"/>
      <c r="J12" s="115"/>
    </row>
    <row r="13" spans="2:10" ht="6.75" customHeight="1" x14ac:dyDescent="0.3"/>
    <row r="14" spans="2:10" ht="113.25" customHeight="1" x14ac:dyDescent="0.3">
      <c r="B14" s="116" t="s">
        <v>47</v>
      </c>
      <c r="C14" s="116"/>
      <c r="D14" s="116"/>
      <c r="E14" s="116"/>
      <c r="F14" s="116"/>
      <c r="G14" s="116"/>
      <c r="H14" s="116"/>
      <c r="I14" s="116"/>
      <c r="J14" s="116"/>
    </row>
    <row r="15" spans="2:10" ht="6.75" customHeight="1" x14ac:dyDescent="0.3"/>
    <row r="16" spans="2:10" ht="136.5" customHeight="1" x14ac:dyDescent="0.3">
      <c r="B16" s="105" t="s">
        <v>48</v>
      </c>
      <c r="C16" s="106"/>
      <c r="D16" s="106"/>
      <c r="E16" s="106"/>
      <c r="F16" s="106"/>
      <c r="G16" s="106"/>
      <c r="H16" s="106"/>
      <c r="I16" s="106"/>
      <c r="J16" s="107"/>
    </row>
    <row r="17" spans="2:13" ht="6.75" customHeight="1" x14ac:dyDescent="0.3"/>
    <row r="18" spans="2:13" s="47" customFormat="1" ht="44.25" customHeight="1" x14ac:dyDescent="0.25">
      <c r="B18" s="48" t="s">
        <v>49</v>
      </c>
      <c r="C18" s="48" t="s">
        <v>50</v>
      </c>
      <c r="D18" s="85" t="s">
        <v>51</v>
      </c>
      <c r="E18" s="85"/>
      <c r="F18" s="49" t="s">
        <v>52</v>
      </c>
      <c r="G18" s="49" t="s">
        <v>53</v>
      </c>
      <c r="H18" s="50" t="s">
        <v>54</v>
      </c>
      <c r="I18" s="49" t="s">
        <v>55</v>
      </c>
      <c r="J18" s="49" t="s">
        <v>56</v>
      </c>
    </row>
    <row r="19" spans="2:13" s="47" customFormat="1" ht="44.25" customHeight="1" x14ac:dyDescent="0.25">
      <c r="B19" s="51">
        <v>1</v>
      </c>
      <c r="C19" s="52" t="s">
        <v>57</v>
      </c>
      <c r="D19" s="83" t="s">
        <v>58</v>
      </c>
      <c r="E19" s="84"/>
      <c r="F19" s="53" t="s">
        <v>59</v>
      </c>
      <c r="G19" s="51">
        <v>1</v>
      </c>
      <c r="H19" s="54">
        <v>16280</v>
      </c>
      <c r="I19" s="82">
        <v>0</v>
      </c>
      <c r="J19" s="55">
        <f>ROUND(H19*(1-I19),0)</f>
        <v>16280</v>
      </c>
    </row>
    <row r="20" spans="2:13" s="47" customFormat="1" ht="66.599999999999994" customHeight="1" x14ac:dyDescent="0.25">
      <c r="B20" s="51">
        <v>2</v>
      </c>
      <c r="C20" s="52" t="s">
        <v>60</v>
      </c>
      <c r="D20" s="83" t="s">
        <v>61</v>
      </c>
      <c r="E20" s="84"/>
      <c r="F20" s="53" t="s">
        <v>59</v>
      </c>
      <c r="G20" s="51">
        <v>1</v>
      </c>
      <c r="H20" s="54">
        <v>11570</v>
      </c>
      <c r="I20" s="82"/>
      <c r="J20" s="55">
        <f>ROUND(H20*(1-I19),0)</f>
        <v>11570</v>
      </c>
    </row>
    <row r="21" spans="2:13" s="6" customFormat="1" ht="10.5" customHeight="1" x14ac:dyDescent="0.25">
      <c r="B21" s="36"/>
      <c r="C21" s="36"/>
      <c r="D21" s="36"/>
      <c r="E21" s="36"/>
      <c r="F21" s="36"/>
      <c r="J21" s="56"/>
      <c r="M21" s="57"/>
    </row>
    <row r="22" spans="2:13" s="6" customFormat="1" ht="18" customHeight="1" x14ac:dyDescent="0.25">
      <c r="B22" s="85" t="s">
        <v>62</v>
      </c>
      <c r="C22" s="85"/>
      <c r="D22" s="85"/>
      <c r="E22" s="85"/>
      <c r="F22" s="47"/>
      <c r="J22" s="58">
        <f>SUM(J19:J20)</f>
        <v>27850</v>
      </c>
      <c r="M22" s="57"/>
    </row>
    <row r="23" spans="2:13" s="6" customFormat="1" ht="12.95" customHeight="1" x14ac:dyDescent="0.25"/>
    <row r="24" spans="2:13" s="6" customFormat="1" ht="22.5" customHeight="1" x14ac:dyDescent="0.25">
      <c r="B24" s="86" t="s">
        <v>63</v>
      </c>
      <c r="C24" s="86"/>
      <c r="D24" s="87"/>
      <c r="E24" s="59"/>
    </row>
    <row r="25" spans="2:13" s="6" customFormat="1" ht="22.5" customHeight="1" x14ac:dyDescent="0.25">
      <c r="B25" s="88">
        <v>9000000</v>
      </c>
      <c r="C25" s="88"/>
      <c r="D25" s="89"/>
      <c r="E25" s="60"/>
    </row>
    <row r="26" spans="2:13" s="6" customFormat="1" ht="12.95" customHeight="1" x14ac:dyDescent="0.25"/>
    <row r="27" spans="2:13" ht="18" customHeight="1" x14ac:dyDescent="0.3">
      <c r="B27" s="79"/>
      <c r="C27" s="79"/>
      <c r="D27" s="79"/>
    </row>
    <row r="28" spans="2:13" ht="18" customHeight="1" x14ac:dyDescent="0.3">
      <c r="B28" s="79"/>
      <c r="C28" s="79"/>
      <c r="D28" s="79"/>
    </row>
    <row r="29" spans="2:13" ht="18" customHeight="1" x14ac:dyDescent="0.3">
      <c r="B29" s="79"/>
      <c r="C29" s="79"/>
      <c r="D29" s="79"/>
    </row>
    <row r="30" spans="2:13" ht="18" customHeight="1" thickBot="1" x14ac:dyDescent="0.35">
      <c r="B30" s="80"/>
      <c r="C30" s="80"/>
      <c r="D30" s="80"/>
    </row>
    <row r="31" spans="2:13" ht="16.5" x14ac:dyDescent="0.3">
      <c r="B31" s="81" t="s">
        <v>64</v>
      </c>
      <c r="C31" s="81"/>
      <c r="D31" s="81"/>
    </row>
    <row r="32" spans="2:13" ht="16.5" x14ac:dyDescent="0.3"/>
    <row r="33" ht="15.75" hidden="1" customHeight="1" x14ac:dyDescent="0.3"/>
    <row r="34" ht="16.5" hidden="1" x14ac:dyDescent="0.3"/>
    <row r="35" ht="16.5" hidden="1" x14ac:dyDescent="0.3"/>
    <row r="36" ht="16.5" hidden="1" x14ac:dyDescent="0.3"/>
    <row r="37" ht="16.5" hidden="1" x14ac:dyDescent="0.3"/>
    <row r="38" ht="16.5" hidden="1" x14ac:dyDescent="0.3"/>
    <row r="39" ht="16.5" hidden="1" x14ac:dyDescent="0.3"/>
    <row r="40" ht="16.5" hidden="1" x14ac:dyDescent="0.3"/>
    <row r="41" ht="16.5" hidden="1" x14ac:dyDescent="0.3"/>
    <row r="42" ht="16.5" hidden="1" x14ac:dyDescent="0.3"/>
    <row r="43" ht="16.5" hidden="1" x14ac:dyDescent="0.3"/>
    <row r="44" ht="16.5" hidden="1" x14ac:dyDescent="0.3"/>
    <row r="45" ht="16.5" hidden="1" x14ac:dyDescent="0.3"/>
    <row r="46" ht="16.5" hidden="1" x14ac:dyDescent="0.3"/>
    <row r="47" ht="16.5" hidden="1" x14ac:dyDescent="0.3"/>
    <row r="48" ht="16.5" hidden="1" x14ac:dyDescent="0.3"/>
    <row r="49" ht="16.5" hidden="1" x14ac:dyDescent="0.3"/>
    <row r="50" ht="16.5" hidden="1" x14ac:dyDescent="0.3"/>
    <row r="51" ht="16.5" hidden="1" x14ac:dyDescent="0.3"/>
    <row r="52" ht="16.5" hidden="1" x14ac:dyDescent="0.3"/>
    <row r="53" ht="16.5" hidden="1" x14ac:dyDescent="0.3"/>
    <row r="54" ht="16.5" hidden="1" x14ac:dyDescent="0.3"/>
    <row r="55" ht="16.5" hidden="1" x14ac:dyDescent="0.3"/>
    <row r="56" ht="16.5" hidden="1" x14ac:dyDescent="0.3"/>
    <row r="57" ht="16.5" hidden="1" x14ac:dyDescent="0.3"/>
    <row r="58" ht="16.5" hidden="1" x14ac:dyDescent="0.3"/>
    <row r="59" ht="16.5" hidden="1" x14ac:dyDescent="0.3"/>
    <row r="60" ht="16.5" hidden="1" x14ac:dyDescent="0.3"/>
    <row r="61" ht="16.5" hidden="1" x14ac:dyDescent="0.3"/>
    <row r="62" ht="16.5" hidden="1" x14ac:dyDescent="0.3"/>
    <row r="63" ht="16.5" hidden="1" x14ac:dyDescent="0.3"/>
    <row r="64" ht="16.5" hidden="1" x14ac:dyDescent="0.3"/>
    <row r="65" ht="16.5" hidden="1" x14ac:dyDescent="0.3"/>
    <row r="66" ht="16.5" hidden="1" x14ac:dyDescent="0.3"/>
    <row r="67" ht="16.5" hidden="1" x14ac:dyDescent="0.3"/>
    <row r="68" ht="16.5" hidden="1" x14ac:dyDescent="0.3"/>
    <row r="69" ht="16.5" hidden="1" x14ac:dyDescent="0.3"/>
    <row r="70" ht="16.5" hidden="1" x14ac:dyDescent="0.3"/>
    <row r="71" ht="16.5" hidden="1" x14ac:dyDescent="0.3"/>
    <row r="72" ht="16.5" hidden="1" x14ac:dyDescent="0.3"/>
    <row r="73" ht="16.5" hidden="1" x14ac:dyDescent="0.3"/>
    <row r="74" ht="16.5" hidden="1" x14ac:dyDescent="0.3"/>
    <row r="75" ht="16.5" hidden="1" x14ac:dyDescent="0.3"/>
    <row r="76" ht="16.5" hidden="1" x14ac:dyDescent="0.3"/>
    <row r="77" ht="16.5" hidden="1" x14ac:dyDescent="0.3"/>
    <row r="78" ht="16.5" hidden="1" x14ac:dyDescent="0.3"/>
    <row r="79" ht="16.5" hidden="1" x14ac:dyDescent="0.3"/>
    <row r="80" ht="16.5" hidden="1" x14ac:dyDescent="0.3"/>
    <row r="81" ht="16.5" hidden="1" x14ac:dyDescent="0.3"/>
    <row r="82" ht="16.5" hidden="1" x14ac:dyDescent="0.3"/>
    <row r="83" ht="16.5" hidden="1" x14ac:dyDescent="0.3"/>
    <row r="84" ht="16.5" hidden="1" x14ac:dyDescent="0.3"/>
    <row r="85" ht="16.5" hidden="1" x14ac:dyDescent="0.3"/>
    <row r="86" ht="16.5" hidden="1" x14ac:dyDescent="0.3"/>
    <row r="87" ht="16.5" hidden="1" x14ac:dyDescent="0.3"/>
    <row r="88" ht="16.5" hidden="1" x14ac:dyDescent="0.3"/>
    <row r="89" ht="16.5" hidden="1" x14ac:dyDescent="0.3"/>
    <row r="90" ht="16.5" hidden="1" x14ac:dyDescent="0.3"/>
    <row r="91" ht="16.5" hidden="1" x14ac:dyDescent="0.3"/>
    <row r="92" ht="16.5" hidden="1" x14ac:dyDescent="0.3"/>
    <row r="93" ht="16.5" hidden="1" x14ac:dyDescent="0.3"/>
    <row r="94" ht="16.5" hidden="1" x14ac:dyDescent="0.3"/>
    <row r="95" ht="16.5" hidden="1" x14ac:dyDescent="0.3"/>
    <row r="96" ht="16.5" hidden="1" x14ac:dyDescent="0.3"/>
    <row r="97" ht="16.5" hidden="1" x14ac:dyDescent="0.3"/>
    <row r="98" ht="16.5" hidden="1" x14ac:dyDescent="0.3"/>
    <row r="99" ht="16.5" hidden="1" x14ac:dyDescent="0.3"/>
    <row r="100" ht="16.5" hidden="1" x14ac:dyDescent="0.3"/>
    <row r="101" ht="16.5" hidden="1" x14ac:dyDescent="0.3"/>
    <row r="102" ht="16.5" hidden="1" x14ac:dyDescent="0.3"/>
    <row r="103" ht="16.5" hidden="1" x14ac:dyDescent="0.3"/>
    <row r="104" ht="16.5" hidden="1" x14ac:dyDescent="0.3"/>
    <row r="105" ht="16.5" hidden="1" x14ac:dyDescent="0.3"/>
    <row r="106" ht="16.5" hidden="1" x14ac:dyDescent="0.3"/>
    <row r="107" ht="16.5" hidden="1" x14ac:dyDescent="0.3"/>
    <row r="108" ht="16.5" hidden="1" x14ac:dyDescent="0.3"/>
    <row r="109" ht="16.5" hidden="1" x14ac:dyDescent="0.3"/>
    <row r="110" ht="16.5" hidden="1" x14ac:dyDescent="0.3"/>
    <row r="111" ht="16.5" hidden="1" x14ac:dyDescent="0.3"/>
    <row r="112" ht="16.5" hidden="1" x14ac:dyDescent="0.3"/>
    <row r="113" ht="16.5" hidden="1" x14ac:dyDescent="0.3"/>
    <row r="114" ht="16.5" hidden="1" x14ac:dyDescent="0.3"/>
    <row r="115" ht="16.5" hidden="1" x14ac:dyDescent="0.3"/>
    <row r="116" ht="16.5" hidden="1" x14ac:dyDescent="0.3"/>
    <row r="117" ht="16.5" hidden="1" x14ac:dyDescent="0.3"/>
    <row r="118" ht="16.5" hidden="1" x14ac:dyDescent="0.3"/>
    <row r="119" ht="16.5" hidden="1" x14ac:dyDescent="0.3"/>
    <row r="120" ht="16.5" hidden="1" x14ac:dyDescent="0.3"/>
    <row r="121" ht="16.5" hidden="1" x14ac:dyDescent="0.3"/>
    <row r="122" ht="16.5" hidden="1" x14ac:dyDescent="0.3"/>
    <row r="123" ht="16.5" hidden="1" x14ac:dyDescent="0.3"/>
    <row r="124" ht="16.5" hidden="1" x14ac:dyDescent="0.3"/>
    <row r="125" ht="16.5" hidden="1" x14ac:dyDescent="0.3"/>
    <row r="126" ht="16.5" hidden="1" x14ac:dyDescent="0.3"/>
    <row r="127" ht="16.5" hidden="1" x14ac:dyDescent="0.3"/>
    <row r="128" ht="16.5" hidden="1" x14ac:dyDescent="0.3"/>
    <row r="129" ht="16.5" hidden="1" x14ac:dyDescent="0.3"/>
    <row r="130" ht="16.5" hidden="1" x14ac:dyDescent="0.3"/>
    <row r="131" ht="16.5" hidden="1" x14ac:dyDescent="0.3"/>
    <row r="132" ht="16.5" hidden="1" x14ac:dyDescent="0.3"/>
    <row r="133" ht="16.5" hidden="1" x14ac:dyDescent="0.3"/>
    <row r="134" ht="16.5" hidden="1" x14ac:dyDescent="0.3"/>
    <row r="135" ht="16.5" hidden="1" x14ac:dyDescent="0.3"/>
    <row r="136" ht="16.5" hidden="1" x14ac:dyDescent="0.3"/>
    <row r="137" ht="16.5" hidden="1" x14ac:dyDescent="0.3"/>
    <row r="138" ht="16.5" hidden="1" x14ac:dyDescent="0.3"/>
    <row r="139" ht="16.5" hidden="1" x14ac:dyDescent="0.3"/>
    <row r="140" ht="16.5" hidden="1" x14ac:dyDescent="0.3"/>
    <row r="141" ht="16.5" hidden="1" x14ac:dyDescent="0.3"/>
    <row r="142" ht="16.5" hidden="1" x14ac:dyDescent="0.3"/>
    <row r="143" ht="16.5" hidden="1" x14ac:dyDescent="0.3"/>
    <row r="144" ht="16.5" hidden="1" x14ac:dyDescent="0.3"/>
    <row r="145" ht="16.5" hidden="1" x14ac:dyDescent="0.3"/>
    <row r="146" ht="16.5" hidden="1" x14ac:dyDescent="0.3"/>
    <row r="147" ht="16.5" hidden="1" x14ac:dyDescent="0.3"/>
    <row r="148" ht="16.5" hidden="1" x14ac:dyDescent="0.3"/>
    <row r="149" ht="16.5" hidden="1" x14ac:dyDescent="0.3"/>
    <row r="150" ht="16.5" hidden="1" x14ac:dyDescent="0.3"/>
    <row r="151" ht="16.5" hidden="1" x14ac:dyDescent="0.3"/>
    <row r="152" ht="16.5" hidden="1" x14ac:dyDescent="0.3"/>
    <row r="153" ht="16.5" hidden="1" x14ac:dyDescent="0.3"/>
    <row r="154" ht="16.5" hidden="1" x14ac:dyDescent="0.3"/>
    <row r="155" ht="16.5" hidden="1" x14ac:dyDescent="0.3"/>
    <row r="156" ht="16.5" hidden="1" x14ac:dyDescent="0.3"/>
    <row r="157" ht="16.5" hidden="1" x14ac:dyDescent="0.3"/>
    <row r="158" ht="16.5" hidden="1" x14ac:dyDescent="0.3"/>
    <row r="159" ht="16.5" hidden="1" x14ac:dyDescent="0.3"/>
    <row r="160" ht="16.5" hidden="1" x14ac:dyDescent="0.3"/>
    <row r="161" ht="16.5" hidden="1" x14ac:dyDescent="0.3"/>
    <row r="162" ht="16.5" hidden="1" x14ac:dyDescent="0.3"/>
    <row r="163" ht="16.5" hidden="1" x14ac:dyDescent="0.3"/>
    <row r="164" ht="16.5" hidden="1" x14ac:dyDescent="0.3"/>
    <row r="165" ht="16.5" hidden="1" x14ac:dyDescent="0.3"/>
    <row r="166" ht="16.5" hidden="1" x14ac:dyDescent="0.3"/>
    <row r="167" ht="16.5" hidden="1" x14ac:dyDescent="0.3"/>
    <row r="168" ht="16.5" hidden="1" x14ac:dyDescent="0.3"/>
    <row r="169" ht="16.5" hidden="1" x14ac:dyDescent="0.3"/>
    <row r="170" ht="16.5" hidden="1" x14ac:dyDescent="0.3"/>
    <row r="171" ht="16.5" hidden="1" x14ac:dyDescent="0.3"/>
    <row r="172" ht="16.5" hidden="1" x14ac:dyDescent="0.3"/>
    <row r="173" ht="16.5" hidden="1" x14ac:dyDescent="0.3"/>
    <row r="174" ht="16.5" hidden="1" x14ac:dyDescent="0.3"/>
    <row r="175" ht="16.5" hidden="1" x14ac:dyDescent="0.3"/>
    <row r="176" ht="16.5" hidden="1" x14ac:dyDescent="0.3"/>
    <row r="177" ht="16.5" hidden="1" x14ac:dyDescent="0.3"/>
    <row r="178" ht="16.5" hidden="1" x14ac:dyDescent="0.3"/>
    <row r="179" ht="16.5" hidden="1" x14ac:dyDescent="0.3"/>
    <row r="180" ht="16.5" hidden="1" x14ac:dyDescent="0.3"/>
    <row r="181" ht="16.5" hidden="1" x14ac:dyDescent="0.3"/>
    <row r="182" ht="16.5" hidden="1" x14ac:dyDescent="0.3"/>
    <row r="183" ht="16.5" hidden="1" x14ac:dyDescent="0.3"/>
    <row r="184" ht="16.5" hidden="1" x14ac:dyDescent="0.3"/>
    <row r="185" ht="16.5" hidden="1" x14ac:dyDescent="0.3"/>
    <row r="186" ht="16.5" hidden="1" x14ac:dyDescent="0.3"/>
    <row r="187" ht="16.5" hidden="1" x14ac:dyDescent="0.3"/>
    <row r="188" ht="16.5" hidden="1" x14ac:dyDescent="0.3"/>
    <row r="189" ht="16.5" hidden="1" x14ac:dyDescent="0.3"/>
    <row r="190" ht="16.5" hidden="1" x14ac:dyDescent="0.3"/>
    <row r="191" ht="16.5" hidden="1" x14ac:dyDescent="0.3"/>
    <row r="192" ht="16.5" hidden="1" x14ac:dyDescent="0.3"/>
    <row r="193" ht="16.5" hidden="1" x14ac:dyDescent="0.3"/>
    <row r="194" ht="16.5" hidden="1" x14ac:dyDescent="0.3"/>
    <row r="195" ht="16.5" hidden="1" x14ac:dyDescent="0.3"/>
    <row r="196" ht="16.5" hidden="1" x14ac:dyDescent="0.3"/>
    <row r="197" ht="16.5" hidden="1" x14ac:dyDescent="0.3"/>
    <row r="198" ht="16.5" hidden="1" x14ac:dyDescent="0.3"/>
    <row r="199" ht="16.5" hidden="1" x14ac:dyDescent="0.3"/>
    <row r="200" ht="16.5" hidden="1" x14ac:dyDescent="0.3"/>
    <row r="201" ht="16.5" hidden="1" x14ac:dyDescent="0.3"/>
    <row r="202" ht="16.5" hidden="1" x14ac:dyDescent="0.3"/>
    <row r="203" ht="16.5" hidden="1" x14ac:dyDescent="0.3"/>
    <row r="204" ht="16.5" hidden="1" x14ac:dyDescent="0.3"/>
    <row r="205" ht="16.5" hidden="1" x14ac:dyDescent="0.3"/>
    <row r="206" ht="16.5" hidden="1" x14ac:dyDescent="0.3"/>
    <row r="207" ht="16.5" hidden="1" x14ac:dyDescent="0.3"/>
    <row r="208" ht="16.5" hidden="1" x14ac:dyDescent="0.3"/>
    <row r="209" ht="16.5" hidden="1" x14ac:dyDescent="0.3"/>
    <row r="210" ht="16.5" hidden="1" x14ac:dyDescent="0.3"/>
    <row r="211" ht="16.5" hidden="1" x14ac:dyDescent="0.3"/>
    <row r="212" ht="16.5" hidden="1" x14ac:dyDescent="0.3"/>
    <row r="213" ht="16.5" hidden="1" x14ac:dyDescent="0.3"/>
    <row r="214" ht="16.5" hidden="1" x14ac:dyDescent="0.3"/>
    <row r="215" ht="16.5" hidden="1" x14ac:dyDescent="0.3"/>
    <row r="216" ht="16.5" hidden="1" x14ac:dyDescent="0.3"/>
    <row r="217" ht="16.5" hidden="1" x14ac:dyDescent="0.3"/>
    <row r="218" ht="16.5" hidden="1" x14ac:dyDescent="0.3"/>
    <row r="219" ht="16.5" hidden="1" x14ac:dyDescent="0.3"/>
    <row r="220" ht="16.5" hidden="1" x14ac:dyDescent="0.3"/>
    <row r="221" ht="16.5" hidden="1" x14ac:dyDescent="0.3"/>
    <row r="222" ht="16.5" hidden="1" x14ac:dyDescent="0.3"/>
    <row r="223" ht="16.5" hidden="1" x14ac:dyDescent="0.3"/>
    <row r="224" ht="16.5" hidden="1" x14ac:dyDescent="0.3"/>
    <row r="225" ht="16.5" hidden="1" x14ac:dyDescent="0.3"/>
    <row r="226" ht="16.5" hidden="1" x14ac:dyDescent="0.3"/>
    <row r="227" ht="16.5" hidden="1" x14ac:dyDescent="0.3"/>
    <row r="228" ht="16.5" hidden="1" x14ac:dyDescent="0.3"/>
    <row r="229" ht="16.5" hidden="1" x14ac:dyDescent="0.3"/>
    <row r="230" ht="16.5" hidden="1" x14ac:dyDescent="0.3"/>
    <row r="231" ht="16.5" hidden="1" x14ac:dyDescent="0.3"/>
    <row r="232" ht="16.5" hidden="1" x14ac:dyDescent="0.3"/>
    <row r="233" ht="16.5" hidden="1" x14ac:dyDescent="0.3"/>
    <row r="234" ht="16.5" hidden="1" x14ac:dyDescent="0.3"/>
    <row r="235" ht="16.5" hidden="1" x14ac:dyDescent="0.3"/>
    <row r="236" ht="16.5" hidden="1" x14ac:dyDescent="0.3"/>
    <row r="237" ht="16.5" hidden="1" x14ac:dyDescent="0.3"/>
    <row r="238" ht="16.5" hidden="1" x14ac:dyDescent="0.3"/>
    <row r="239" ht="16.5" hidden="1" x14ac:dyDescent="0.3"/>
    <row r="240" ht="16.5" hidden="1" x14ac:dyDescent="0.3"/>
    <row r="241" ht="16.5" hidden="1" x14ac:dyDescent="0.3"/>
    <row r="242" ht="16.5" hidden="1" x14ac:dyDescent="0.3"/>
    <row r="243" ht="16.5" hidden="1" x14ac:dyDescent="0.3"/>
    <row r="244" ht="16.5" hidden="1" x14ac:dyDescent="0.3"/>
    <row r="245" ht="16.5" hidden="1" x14ac:dyDescent="0.3"/>
    <row r="246" ht="16.5" hidden="1" x14ac:dyDescent="0.3"/>
    <row r="247" ht="16.5" hidden="1" x14ac:dyDescent="0.3"/>
    <row r="248" ht="16.5" hidden="1" x14ac:dyDescent="0.3"/>
    <row r="249" ht="16.5" hidden="1" x14ac:dyDescent="0.3"/>
    <row r="250" ht="16.5" hidden="1" x14ac:dyDescent="0.3"/>
    <row r="251" ht="16.5" hidden="1" x14ac:dyDescent="0.3"/>
    <row r="252" ht="16.5" hidden="1" x14ac:dyDescent="0.3"/>
    <row r="253" ht="16.5" hidden="1" x14ac:dyDescent="0.3"/>
    <row r="254" ht="16.5" hidden="1" x14ac:dyDescent="0.3"/>
    <row r="255" ht="16.5" hidden="1" x14ac:dyDescent="0.3"/>
    <row r="256" ht="16.5" hidden="1" x14ac:dyDescent="0.3"/>
    <row r="257" ht="16.5" hidden="1" x14ac:dyDescent="0.3"/>
    <row r="258" ht="16.5" hidden="1" x14ac:dyDescent="0.3"/>
    <row r="259" ht="16.5" hidden="1" x14ac:dyDescent="0.3"/>
    <row r="260" ht="16.5" hidden="1" x14ac:dyDescent="0.3"/>
    <row r="261" ht="16.5" hidden="1" x14ac:dyDescent="0.3"/>
    <row r="262" ht="16.5" hidden="1" x14ac:dyDescent="0.3"/>
    <row r="263" ht="16.5" hidden="1" x14ac:dyDescent="0.3"/>
    <row r="264" ht="16.5" hidden="1" x14ac:dyDescent="0.3"/>
    <row r="265" ht="16.5" hidden="1" x14ac:dyDescent="0.3"/>
    <row r="266" ht="16.5" hidden="1" x14ac:dyDescent="0.3"/>
    <row r="267" ht="16.5" hidden="1" x14ac:dyDescent="0.3"/>
    <row r="268" ht="16.5" hidden="1" x14ac:dyDescent="0.3"/>
    <row r="269" ht="16.5" hidden="1" x14ac:dyDescent="0.3"/>
    <row r="270" ht="16.5" hidden="1" x14ac:dyDescent="0.3"/>
    <row r="271" ht="16.5" hidden="1" x14ac:dyDescent="0.3"/>
    <row r="272" ht="16.5" hidden="1" x14ac:dyDescent="0.3"/>
    <row r="273" ht="16.5" hidden="1" x14ac:dyDescent="0.3"/>
    <row r="274" ht="16.5" hidden="1" x14ac:dyDescent="0.3"/>
    <row r="275" ht="16.5" hidden="1" x14ac:dyDescent="0.3"/>
    <row r="276" ht="16.5" hidden="1" x14ac:dyDescent="0.3"/>
    <row r="277" ht="16.5" hidden="1" x14ac:dyDescent="0.3"/>
    <row r="278" ht="16.5" hidden="1" x14ac:dyDescent="0.3"/>
    <row r="279" ht="16.5" hidden="1" x14ac:dyDescent="0.3"/>
    <row r="280" ht="16.5" hidden="1" x14ac:dyDescent="0.3"/>
    <row r="281" ht="16.5" hidden="1" x14ac:dyDescent="0.3"/>
    <row r="282" ht="16.5" hidden="1" x14ac:dyDescent="0.3"/>
    <row r="283" ht="16.5" hidden="1" x14ac:dyDescent="0.3"/>
    <row r="284" ht="16.5" hidden="1" x14ac:dyDescent="0.3"/>
    <row r="285" ht="16.5" hidden="1" x14ac:dyDescent="0.3"/>
    <row r="286" ht="16.5" hidden="1" x14ac:dyDescent="0.3"/>
    <row r="287" ht="16.5" hidden="1" x14ac:dyDescent="0.3"/>
    <row r="288" ht="16.5" hidden="1" x14ac:dyDescent="0.3"/>
    <row r="289" ht="16.5" hidden="1" x14ac:dyDescent="0.3"/>
    <row r="290" ht="16.5" hidden="1" x14ac:dyDescent="0.3"/>
    <row r="291" ht="16.5" hidden="1" x14ac:dyDescent="0.3"/>
    <row r="292" ht="16.5" hidden="1" x14ac:dyDescent="0.3"/>
    <row r="293" ht="16.5" hidden="1" x14ac:dyDescent="0.3"/>
    <row r="294" ht="16.5" hidden="1" x14ac:dyDescent="0.3"/>
    <row r="295" ht="16.5" hidden="1" x14ac:dyDescent="0.3"/>
    <row r="296" ht="16.5" hidden="1" x14ac:dyDescent="0.3"/>
    <row r="297" ht="16.5" hidden="1" x14ac:dyDescent="0.3"/>
    <row r="298" ht="16.5" hidden="1" x14ac:dyDescent="0.3"/>
    <row r="299" ht="16.5" hidden="1" x14ac:dyDescent="0.3"/>
    <row r="300" ht="16.5" hidden="1" x14ac:dyDescent="0.3"/>
    <row r="301" ht="16.5" hidden="1" x14ac:dyDescent="0.3"/>
    <row r="302" ht="16.5" hidden="1" x14ac:dyDescent="0.3"/>
    <row r="303" ht="16.5" hidden="1" x14ac:dyDescent="0.3"/>
    <row r="304" ht="16.5" hidden="1" x14ac:dyDescent="0.3"/>
    <row r="305" ht="16.5" hidden="1" x14ac:dyDescent="0.3"/>
    <row r="306" ht="16.5" hidden="1" x14ac:dyDescent="0.3"/>
    <row r="307" ht="16.5" hidden="1" x14ac:dyDescent="0.3"/>
    <row r="308" ht="16.5" hidden="1" x14ac:dyDescent="0.3"/>
    <row r="309" ht="16.5" hidden="1" x14ac:dyDescent="0.3"/>
    <row r="310" ht="16.5" hidden="1" x14ac:dyDescent="0.3"/>
    <row r="311" ht="16.5" hidden="1" x14ac:dyDescent="0.3"/>
    <row r="312" ht="16.5" hidden="1" x14ac:dyDescent="0.3"/>
    <row r="313" ht="16.5" hidden="1" x14ac:dyDescent="0.3"/>
    <row r="314" ht="16.5" hidden="1" x14ac:dyDescent="0.3"/>
    <row r="315" ht="16.5" hidden="1" x14ac:dyDescent="0.3"/>
    <row r="316" ht="16.5" hidden="1" x14ac:dyDescent="0.3"/>
    <row r="317" ht="16.5" hidden="1" x14ac:dyDescent="0.3"/>
    <row r="318" ht="16.5" hidden="1" x14ac:dyDescent="0.3"/>
    <row r="319" ht="16.5" hidden="1" x14ac:dyDescent="0.3"/>
    <row r="320" ht="16.5" hidden="1" x14ac:dyDescent="0.3"/>
    <row r="321" ht="16.5" hidden="1" x14ac:dyDescent="0.3"/>
    <row r="322" ht="16.5" hidden="1" x14ac:dyDescent="0.3"/>
    <row r="323" ht="16.5" hidden="1" x14ac:dyDescent="0.3"/>
    <row r="324" ht="16.5" hidden="1" x14ac:dyDescent="0.3"/>
    <row r="325" ht="16.5" hidden="1" x14ac:dyDescent="0.3"/>
    <row r="326" ht="16.5" hidden="1" x14ac:dyDescent="0.3"/>
    <row r="327" ht="16.5" hidden="1" x14ac:dyDescent="0.3"/>
    <row r="328" ht="16.5" hidden="1" x14ac:dyDescent="0.3"/>
    <row r="329" ht="16.5" hidden="1" x14ac:dyDescent="0.3"/>
    <row r="330" ht="16.5" hidden="1" x14ac:dyDescent="0.3"/>
    <row r="331" ht="16.5" hidden="1" x14ac:dyDescent="0.3"/>
    <row r="332" ht="16.5" hidden="1" x14ac:dyDescent="0.3"/>
    <row r="333" ht="16.5" hidden="1" x14ac:dyDescent="0.3"/>
    <row r="334" ht="16.5" hidden="1" x14ac:dyDescent="0.3"/>
    <row r="335" ht="16.5" hidden="1" x14ac:dyDescent="0.3"/>
    <row r="336" ht="16.5" hidden="1" x14ac:dyDescent="0.3"/>
    <row r="337" ht="16.5" hidden="1" x14ac:dyDescent="0.3"/>
    <row r="338" ht="16.5" hidden="1" x14ac:dyDescent="0.3"/>
    <row r="339" ht="16.5" hidden="1" x14ac:dyDescent="0.3"/>
    <row r="340" ht="16.5" hidden="1" x14ac:dyDescent="0.3"/>
    <row r="341" ht="16.5" hidden="1" x14ac:dyDescent="0.3"/>
    <row r="342" ht="16.5" hidden="1" x14ac:dyDescent="0.3"/>
    <row r="343" ht="16.5" hidden="1" x14ac:dyDescent="0.3"/>
    <row r="344" ht="16.5" hidden="1" x14ac:dyDescent="0.3"/>
    <row r="345" ht="16.5" hidden="1" x14ac:dyDescent="0.3"/>
    <row r="346" ht="16.5" hidden="1" x14ac:dyDescent="0.3"/>
    <row r="347" ht="16.5" hidden="1" x14ac:dyDescent="0.3"/>
    <row r="348" ht="16.5" hidden="1" x14ac:dyDescent="0.3"/>
    <row r="349" ht="16.5" hidden="1" x14ac:dyDescent="0.3"/>
    <row r="350" ht="16.5" hidden="1" x14ac:dyDescent="0.3"/>
    <row r="351" ht="16.5" hidden="1" x14ac:dyDescent="0.3"/>
    <row r="352" ht="16.5" hidden="1" x14ac:dyDescent="0.3"/>
    <row r="353" ht="16.5" hidden="1" x14ac:dyDescent="0.3"/>
    <row r="354" ht="16.5" hidden="1" x14ac:dyDescent="0.3"/>
    <row r="355" ht="16.5" hidden="1" x14ac:dyDescent="0.3"/>
    <row r="356" ht="16.5" hidden="1" x14ac:dyDescent="0.3"/>
    <row r="357" ht="16.5" hidden="1" x14ac:dyDescent="0.3"/>
    <row r="358" ht="16.5" hidden="1" x14ac:dyDescent="0.3"/>
    <row r="359" ht="16.5" hidden="1" x14ac:dyDescent="0.3"/>
    <row r="360" ht="16.5" hidden="1" x14ac:dyDescent="0.3"/>
    <row r="361" ht="16.5" hidden="1" x14ac:dyDescent="0.3"/>
    <row r="362" ht="16.5" hidden="1" x14ac:dyDescent="0.3"/>
    <row r="363" ht="16.5" hidden="1" x14ac:dyDescent="0.3"/>
    <row r="364" ht="16.5" hidden="1" x14ac:dyDescent="0.3"/>
    <row r="365" ht="16.5" hidden="1" x14ac:dyDescent="0.3"/>
    <row r="366" ht="16.5" hidden="1" x14ac:dyDescent="0.3"/>
    <row r="367" ht="16.5" hidden="1" x14ac:dyDescent="0.3"/>
    <row r="368" ht="16.5" hidden="1" x14ac:dyDescent="0.3"/>
    <row r="369" ht="16.5" hidden="1" x14ac:dyDescent="0.3"/>
    <row r="370" ht="16.5" hidden="1" x14ac:dyDescent="0.3"/>
    <row r="371" ht="16.5" hidden="1" x14ac:dyDescent="0.3"/>
    <row r="372" ht="16.5" hidden="1" x14ac:dyDescent="0.3"/>
    <row r="373" ht="16.5" hidden="1" x14ac:dyDescent="0.3"/>
    <row r="374" ht="16.5" hidden="1" x14ac:dyDescent="0.3"/>
    <row r="375" ht="16.5" hidden="1" x14ac:dyDescent="0.3"/>
    <row r="376" ht="16.5" hidden="1" x14ac:dyDescent="0.3"/>
    <row r="377" ht="16.5" hidden="1" x14ac:dyDescent="0.3"/>
    <row r="378" ht="16.5" hidden="1" x14ac:dyDescent="0.3"/>
    <row r="379" ht="16.5" hidden="1" x14ac:dyDescent="0.3"/>
    <row r="380" ht="16.5" hidden="1" x14ac:dyDescent="0.3"/>
    <row r="381" ht="16.5" hidden="1" x14ac:dyDescent="0.3"/>
    <row r="382" ht="16.5" hidden="1" x14ac:dyDescent="0.3"/>
    <row r="383" ht="16.5" hidden="1" x14ac:dyDescent="0.3"/>
    <row r="384" ht="16.5" hidden="1" x14ac:dyDescent="0.3"/>
    <row r="385" ht="16.5" hidden="1" x14ac:dyDescent="0.3"/>
    <row r="386" ht="16.5" hidden="1" x14ac:dyDescent="0.3"/>
    <row r="387" ht="16.5" hidden="1" x14ac:dyDescent="0.3"/>
    <row r="388" ht="16.5" hidden="1" x14ac:dyDescent="0.3"/>
    <row r="389" ht="16.5" hidden="1" x14ac:dyDescent="0.3"/>
    <row r="390" ht="16.5" hidden="1" x14ac:dyDescent="0.3"/>
    <row r="391" ht="16.5" hidden="1" x14ac:dyDescent="0.3"/>
    <row r="392" ht="16.5" hidden="1" x14ac:dyDescent="0.3"/>
    <row r="393" ht="16.5" hidden="1" x14ac:dyDescent="0.3"/>
    <row r="394" ht="16.5" hidden="1" x14ac:dyDescent="0.3"/>
    <row r="395" ht="16.5" hidden="1" x14ac:dyDescent="0.3"/>
    <row r="396" ht="16.5" hidden="1" x14ac:dyDescent="0.3"/>
    <row r="397" ht="16.5" hidden="1" x14ac:dyDescent="0.3"/>
    <row r="398" ht="16.5" hidden="1" x14ac:dyDescent="0.3"/>
    <row r="399" ht="16.5" hidden="1" x14ac:dyDescent="0.3"/>
    <row r="400" ht="16.5" hidden="1" x14ac:dyDescent="0.3"/>
    <row r="401" ht="16.5" hidden="1" x14ac:dyDescent="0.3"/>
    <row r="402" ht="16.5" hidden="1" x14ac:dyDescent="0.3"/>
    <row r="403" ht="16.5" hidden="1" x14ac:dyDescent="0.3"/>
    <row r="404" ht="16.5" hidden="1" x14ac:dyDescent="0.3"/>
    <row r="405" ht="16.5" hidden="1" x14ac:dyDescent="0.3"/>
    <row r="406" ht="16.5" hidden="1" x14ac:dyDescent="0.3"/>
    <row r="407" ht="16.5" hidden="1" x14ac:dyDescent="0.3"/>
    <row r="408" ht="16.5" hidden="1" x14ac:dyDescent="0.3"/>
    <row r="409" ht="16.5" hidden="1" x14ac:dyDescent="0.3"/>
    <row r="410" ht="16.5" hidden="1" x14ac:dyDescent="0.3"/>
    <row r="411" ht="16.5" hidden="1" x14ac:dyDescent="0.3"/>
    <row r="412" ht="16.5" hidden="1" x14ac:dyDescent="0.3"/>
    <row r="413" ht="16.5" hidden="1" x14ac:dyDescent="0.3"/>
    <row r="414" ht="16.5" hidden="1" x14ac:dyDescent="0.3"/>
    <row r="415" ht="16.5" hidden="1" x14ac:dyDescent="0.3"/>
    <row r="416" ht="16.5" hidden="1" x14ac:dyDescent="0.3"/>
    <row r="417" ht="16.5" hidden="1" x14ac:dyDescent="0.3"/>
    <row r="418" ht="16.5" hidden="1" x14ac:dyDescent="0.3"/>
    <row r="419" ht="16.5" hidden="1" x14ac:dyDescent="0.3"/>
    <row r="420" ht="16.5" hidden="1" x14ac:dyDescent="0.3"/>
    <row r="421" ht="16.5" hidden="1" x14ac:dyDescent="0.3"/>
    <row r="422" ht="16.5" hidden="1" x14ac:dyDescent="0.3"/>
    <row r="423" ht="16.5" hidden="1" x14ac:dyDescent="0.3"/>
    <row r="424" ht="16.5" hidden="1" x14ac:dyDescent="0.3"/>
    <row r="425" ht="16.5" hidden="1" x14ac:dyDescent="0.3"/>
    <row r="426" ht="16.5" hidden="1" x14ac:dyDescent="0.3"/>
    <row r="427" ht="16.5" hidden="1" x14ac:dyDescent="0.3"/>
    <row r="428" ht="16.5" hidden="1" x14ac:dyDescent="0.3"/>
    <row r="429" ht="16.5" hidden="1" x14ac:dyDescent="0.3"/>
    <row r="430" ht="16.5" hidden="1" x14ac:dyDescent="0.3"/>
    <row r="431" ht="16.5" hidden="1" x14ac:dyDescent="0.3"/>
    <row r="432" ht="16.5" hidden="1" x14ac:dyDescent="0.3"/>
    <row r="433" ht="16.5" hidden="1" x14ac:dyDescent="0.3"/>
    <row r="434" ht="16.5" hidden="1" x14ac:dyDescent="0.3"/>
    <row r="435" ht="16.5" hidden="1" x14ac:dyDescent="0.3"/>
    <row r="436" ht="16.5" hidden="1" x14ac:dyDescent="0.3"/>
    <row r="437" ht="16.5" hidden="1" x14ac:dyDescent="0.3"/>
    <row r="438" ht="16.5" hidden="1" x14ac:dyDescent="0.3"/>
    <row r="439" ht="16.5" hidden="1" x14ac:dyDescent="0.3"/>
    <row r="440" ht="16.5" hidden="1" x14ac:dyDescent="0.3"/>
    <row r="441" ht="16.5" hidden="1" x14ac:dyDescent="0.3"/>
    <row r="442" ht="16.5" hidden="1" x14ac:dyDescent="0.3"/>
    <row r="443" ht="16.5" hidden="1" x14ac:dyDescent="0.3"/>
    <row r="444" ht="16.5" hidden="1" x14ac:dyDescent="0.3"/>
    <row r="445" ht="16.5" hidden="1" x14ac:dyDescent="0.3"/>
    <row r="446" ht="16.5" hidden="1" x14ac:dyDescent="0.3"/>
    <row r="447" ht="16.5" hidden="1" x14ac:dyDescent="0.3"/>
    <row r="448" ht="16.5" hidden="1" x14ac:dyDescent="0.3"/>
    <row r="449" ht="16.5" hidden="1" x14ac:dyDescent="0.3"/>
    <row r="450" ht="16.5" hidden="1" x14ac:dyDescent="0.3"/>
    <row r="451" ht="16.5" hidden="1" x14ac:dyDescent="0.3"/>
    <row r="452" ht="16.5" hidden="1" x14ac:dyDescent="0.3"/>
    <row r="453" ht="16.5" hidden="1" x14ac:dyDescent="0.3"/>
    <row r="454" ht="16.5" hidden="1" x14ac:dyDescent="0.3"/>
    <row r="455" ht="16.5" hidden="1" x14ac:dyDescent="0.3"/>
    <row r="456" ht="16.5" hidden="1" x14ac:dyDescent="0.3"/>
    <row r="457" ht="16.5" hidden="1" x14ac:dyDescent="0.3"/>
    <row r="458" ht="16.5" hidden="1" x14ac:dyDescent="0.3"/>
    <row r="459" ht="16.5" hidden="1" x14ac:dyDescent="0.3"/>
    <row r="460" ht="16.5" hidden="1" x14ac:dyDescent="0.3"/>
    <row r="461" ht="16.5" hidden="1" x14ac:dyDescent="0.3"/>
    <row r="462" ht="16.5" hidden="1" x14ac:dyDescent="0.3"/>
    <row r="463" ht="16.5" hidden="1" x14ac:dyDescent="0.3"/>
    <row r="464" ht="16.5" hidden="1" x14ac:dyDescent="0.3"/>
    <row r="465" ht="16.5" hidden="1" x14ac:dyDescent="0.3"/>
    <row r="466" ht="16.5" hidden="1" x14ac:dyDescent="0.3"/>
    <row r="467" ht="16.5" hidden="1" x14ac:dyDescent="0.3"/>
    <row r="468" ht="16.5" hidden="1" x14ac:dyDescent="0.3"/>
    <row r="469" ht="16.5" hidden="1" x14ac:dyDescent="0.3"/>
    <row r="470" ht="16.5" hidden="1" x14ac:dyDescent="0.3"/>
    <row r="471" ht="16.5" hidden="1" x14ac:dyDescent="0.3"/>
    <row r="472" ht="16.5" hidden="1" x14ac:dyDescent="0.3"/>
    <row r="473" ht="16.5" hidden="1" x14ac:dyDescent="0.3"/>
    <row r="474" ht="16.5" hidden="1" x14ac:dyDescent="0.3"/>
    <row r="475" ht="16.5" hidden="1" x14ac:dyDescent="0.3"/>
    <row r="476" ht="16.5" hidden="1" x14ac:dyDescent="0.3"/>
    <row r="477" ht="16.5" hidden="1" x14ac:dyDescent="0.3"/>
    <row r="478" ht="16.5" hidden="1" x14ac:dyDescent="0.3"/>
    <row r="479" ht="16.5" hidden="1" x14ac:dyDescent="0.3"/>
    <row r="480" ht="16.5" hidden="1" x14ac:dyDescent="0.3"/>
    <row r="481" ht="16.5" hidden="1" x14ac:dyDescent="0.3"/>
    <row r="482" ht="16.5" hidden="1" x14ac:dyDescent="0.3"/>
    <row r="483" ht="16.5" hidden="1" x14ac:dyDescent="0.3"/>
    <row r="484" ht="16.5" hidden="1" x14ac:dyDescent="0.3"/>
    <row r="485" ht="16.5" hidden="1" x14ac:dyDescent="0.3"/>
    <row r="486" ht="16.5" hidden="1" x14ac:dyDescent="0.3"/>
    <row r="487" ht="16.5" hidden="1" x14ac:dyDescent="0.3"/>
    <row r="488" ht="16.5" hidden="1" x14ac:dyDescent="0.3"/>
    <row r="489" ht="16.5" hidden="1" x14ac:dyDescent="0.3"/>
    <row r="490" ht="16.5" hidden="1" x14ac:dyDescent="0.3"/>
    <row r="491" ht="16.5" hidden="1" x14ac:dyDescent="0.3"/>
    <row r="492" ht="16.5" hidden="1" x14ac:dyDescent="0.3"/>
    <row r="493" ht="16.5" hidden="1" x14ac:dyDescent="0.3"/>
    <row r="494" ht="16.5" hidden="1" x14ac:dyDescent="0.3"/>
    <row r="495" ht="16.5" hidden="1" x14ac:dyDescent="0.3"/>
    <row r="496" ht="16.5" hidden="1" x14ac:dyDescent="0.3"/>
    <row r="497" ht="16.5" hidden="1" x14ac:dyDescent="0.3"/>
    <row r="498" ht="16.5" hidden="1" x14ac:dyDescent="0.3"/>
    <row r="499" ht="16.5" hidden="1" x14ac:dyDescent="0.3"/>
    <row r="500" ht="16.5" hidden="1" x14ac:dyDescent="0.3"/>
    <row r="501" ht="16.5" hidden="1" x14ac:dyDescent="0.3"/>
    <row r="502" ht="16.5" hidden="1" x14ac:dyDescent="0.3"/>
    <row r="503" ht="16.5" hidden="1" x14ac:dyDescent="0.3"/>
    <row r="504" ht="16.5" hidden="1" x14ac:dyDescent="0.3"/>
    <row r="505" ht="16.5" hidden="1" x14ac:dyDescent="0.3"/>
    <row r="506" ht="16.5" hidden="1" x14ac:dyDescent="0.3"/>
    <row r="507" ht="16.5" hidden="1" x14ac:dyDescent="0.3"/>
    <row r="508" ht="16.5" hidden="1" x14ac:dyDescent="0.3"/>
    <row r="509" ht="16.5" hidden="1" x14ac:dyDescent="0.3"/>
    <row r="510" ht="16.5" hidden="1" x14ac:dyDescent="0.3"/>
    <row r="511" ht="16.5" hidden="1" x14ac:dyDescent="0.3"/>
    <row r="512" ht="16.5" hidden="1" x14ac:dyDescent="0.3"/>
    <row r="513" ht="16.5" hidden="1" x14ac:dyDescent="0.3"/>
    <row r="514" ht="16.5" hidden="1" x14ac:dyDescent="0.3"/>
    <row r="515" ht="16.5" hidden="1" x14ac:dyDescent="0.3"/>
    <row r="516" ht="16.5" hidden="1" x14ac:dyDescent="0.3"/>
    <row r="517" ht="16.5" hidden="1" x14ac:dyDescent="0.3"/>
    <row r="518" ht="16.5" hidden="1" x14ac:dyDescent="0.3"/>
    <row r="519" ht="16.5" hidden="1" x14ac:dyDescent="0.3"/>
    <row r="520" ht="16.5" hidden="1" x14ac:dyDescent="0.3"/>
    <row r="521" ht="16.5" hidden="1" x14ac:dyDescent="0.3"/>
    <row r="522" ht="16.5" hidden="1" x14ac:dyDescent="0.3"/>
    <row r="523" ht="16.5" hidden="1" x14ac:dyDescent="0.3"/>
    <row r="524" ht="16.5" hidden="1" x14ac:dyDescent="0.3"/>
    <row r="525" ht="16.5" hidden="1" x14ac:dyDescent="0.3"/>
    <row r="526" ht="16.5" hidden="1" x14ac:dyDescent="0.3"/>
    <row r="527" ht="16.5" hidden="1" x14ac:dyDescent="0.3"/>
    <row r="528" ht="16.5" hidden="1" x14ac:dyDescent="0.3"/>
    <row r="529" ht="16.5" hidden="1" x14ac:dyDescent="0.3"/>
    <row r="530" ht="16.5" hidden="1" x14ac:dyDescent="0.3"/>
    <row r="531" ht="16.5" hidden="1" x14ac:dyDescent="0.3"/>
    <row r="532" ht="16.5" hidden="1" x14ac:dyDescent="0.3"/>
    <row r="533" ht="16.5" hidden="1" x14ac:dyDescent="0.3"/>
    <row r="534" ht="16.5" hidden="1" x14ac:dyDescent="0.3"/>
    <row r="535" ht="16.5" hidden="1" x14ac:dyDescent="0.3"/>
    <row r="536" ht="16.5" hidden="1" x14ac:dyDescent="0.3"/>
    <row r="537" ht="16.5" hidden="1" x14ac:dyDescent="0.3"/>
    <row r="538" ht="16.5" hidden="1" x14ac:dyDescent="0.3"/>
    <row r="539" ht="16.5" hidden="1" x14ac:dyDescent="0.3"/>
    <row r="540" ht="16.5" hidden="1" x14ac:dyDescent="0.3"/>
    <row r="541" ht="16.5" hidden="1" x14ac:dyDescent="0.3"/>
    <row r="542" ht="16.5" hidden="1" x14ac:dyDescent="0.3"/>
    <row r="543" ht="16.5" hidden="1" x14ac:dyDescent="0.3"/>
    <row r="544" ht="16.5" hidden="1" x14ac:dyDescent="0.3"/>
    <row r="545" ht="16.5" hidden="1" x14ac:dyDescent="0.3"/>
    <row r="546" ht="16.5" hidden="1" x14ac:dyDescent="0.3"/>
    <row r="547" ht="16.5" hidden="1" x14ac:dyDescent="0.3"/>
    <row r="548" ht="16.5" hidden="1" x14ac:dyDescent="0.3"/>
    <row r="549" ht="16.5" hidden="1" x14ac:dyDescent="0.3"/>
    <row r="550" ht="16.5" hidden="1" x14ac:dyDescent="0.3"/>
    <row r="551" ht="16.5" hidden="1" x14ac:dyDescent="0.3"/>
    <row r="552" ht="16.5" hidden="1" x14ac:dyDescent="0.3"/>
    <row r="553" ht="16.5" hidden="1" x14ac:dyDescent="0.3"/>
    <row r="554" ht="16.5" hidden="1" x14ac:dyDescent="0.3"/>
    <row r="555" ht="16.5" hidden="1" x14ac:dyDescent="0.3"/>
    <row r="556" ht="16.5" hidden="1" x14ac:dyDescent="0.3"/>
    <row r="557" ht="16.5" hidden="1" x14ac:dyDescent="0.3"/>
    <row r="558" ht="16.5" hidden="1" x14ac:dyDescent="0.3"/>
    <row r="559" ht="16.5" hidden="1" x14ac:dyDescent="0.3"/>
    <row r="560" ht="16.5" hidden="1" x14ac:dyDescent="0.3"/>
    <row r="561" ht="16.5" hidden="1" x14ac:dyDescent="0.3"/>
    <row r="562" ht="16.5" hidden="1" x14ac:dyDescent="0.3"/>
    <row r="563" ht="16.5" hidden="1" x14ac:dyDescent="0.3"/>
    <row r="564" ht="16.5" hidden="1" x14ac:dyDescent="0.3"/>
    <row r="565" ht="16.5" hidden="1" x14ac:dyDescent="0.3"/>
    <row r="566" ht="16.5" hidden="1" x14ac:dyDescent="0.3"/>
    <row r="567" ht="16.5" hidden="1" x14ac:dyDescent="0.3"/>
    <row r="568" ht="16.5" hidden="1" x14ac:dyDescent="0.3"/>
    <row r="569" ht="16.5" hidden="1" x14ac:dyDescent="0.3"/>
    <row r="570" ht="16.5" hidden="1" x14ac:dyDescent="0.3"/>
    <row r="571" ht="16.5" hidden="1" x14ac:dyDescent="0.3"/>
    <row r="572" ht="16.5" hidden="1" x14ac:dyDescent="0.3"/>
    <row r="573" ht="16.5" hidden="1" x14ac:dyDescent="0.3"/>
    <row r="574" ht="16.5" hidden="1" x14ac:dyDescent="0.3"/>
    <row r="575" ht="16.5" hidden="1" x14ac:dyDescent="0.3"/>
    <row r="576" ht="16.5" hidden="1" x14ac:dyDescent="0.3"/>
    <row r="577" ht="16.5" hidden="1" x14ac:dyDescent="0.3"/>
    <row r="578" ht="16.5" hidden="1" x14ac:dyDescent="0.3"/>
    <row r="579" ht="16.5" hidden="1" x14ac:dyDescent="0.3"/>
    <row r="580" ht="16.5" hidden="1" x14ac:dyDescent="0.3"/>
    <row r="581" ht="16.5" hidden="1" x14ac:dyDescent="0.3"/>
    <row r="582" ht="16.5" hidden="1" x14ac:dyDescent="0.3"/>
    <row r="583" ht="16.5" hidden="1" x14ac:dyDescent="0.3"/>
    <row r="584" ht="16.5" hidden="1" x14ac:dyDescent="0.3"/>
    <row r="585" ht="16.5" hidden="1" x14ac:dyDescent="0.3"/>
    <row r="586" ht="16.5" hidden="1" x14ac:dyDescent="0.3"/>
    <row r="587" ht="16.5" hidden="1" x14ac:dyDescent="0.3"/>
    <row r="588" ht="16.5" hidden="1" x14ac:dyDescent="0.3"/>
    <row r="589" ht="16.5" hidden="1" x14ac:dyDescent="0.3"/>
    <row r="590" ht="16.5" hidden="1" x14ac:dyDescent="0.3"/>
    <row r="591" ht="16.5" hidden="1" x14ac:dyDescent="0.3"/>
    <row r="592" ht="16.5" hidden="1" x14ac:dyDescent="0.3"/>
    <row r="593" ht="16.5" hidden="1" x14ac:dyDescent="0.3"/>
    <row r="594" ht="16.5" hidden="1" x14ac:dyDescent="0.3"/>
    <row r="595" ht="16.5" hidden="1" x14ac:dyDescent="0.3"/>
    <row r="596" ht="16.5" hidden="1" x14ac:dyDescent="0.3"/>
    <row r="597" ht="16.5" hidden="1" x14ac:dyDescent="0.3"/>
    <row r="598" ht="16.5" hidden="1" x14ac:dyDescent="0.3"/>
    <row r="599" ht="16.5" hidden="1" x14ac:dyDescent="0.3"/>
    <row r="600" ht="16.5" hidden="1" x14ac:dyDescent="0.3"/>
    <row r="601" ht="16.5" hidden="1" x14ac:dyDescent="0.3"/>
    <row r="602" ht="16.5" hidden="1" x14ac:dyDescent="0.3"/>
    <row r="603" ht="16.5" hidden="1" x14ac:dyDescent="0.3"/>
    <row r="604" ht="16.5" hidden="1" x14ac:dyDescent="0.3"/>
    <row r="605" ht="16.5" hidden="1" x14ac:dyDescent="0.3"/>
    <row r="606" ht="16.5" hidden="1" x14ac:dyDescent="0.3"/>
    <row r="607" ht="16.5" hidden="1" x14ac:dyDescent="0.3"/>
    <row r="608" ht="16.5" hidden="1" x14ac:dyDescent="0.3"/>
    <row r="609" ht="16.5" hidden="1" x14ac:dyDescent="0.3"/>
    <row r="610" ht="16.5" hidden="1" x14ac:dyDescent="0.3"/>
    <row r="611" ht="16.5" hidden="1" x14ac:dyDescent="0.3"/>
    <row r="612" ht="16.5" hidden="1" x14ac:dyDescent="0.3"/>
    <row r="613" ht="16.5" hidden="1" x14ac:dyDescent="0.3"/>
    <row r="614" ht="16.5" hidden="1" x14ac:dyDescent="0.3"/>
    <row r="615" ht="16.5" hidden="1" x14ac:dyDescent="0.3"/>
    <row r="616" ht="16.5" hidden="1" x14ac:dyDescent="0.3"/>
    <row r="617" ht="16.5" hidden="1" x14ac:dyDescent="0.3"/>
    <row r="618" ht="16.5" hidden="1" x14ac:dyDescent="0.3"/>
    <row r="619" ht="16.5" hidden="1" x14ac:dyDescent="0.3"/>
    <row r="620" ht="16.5" hidden="1" x14ac:dyDescent="0.3"/>
    <row r="621" ht="16.5" hidden="1" x14ac:dyDescent="0.3"/>
    <row r="622" ht="16.5" hidden="1" x14ac:dyDescent="0.3"/>
    <row r="623" ht="16.5" hidden="1" x14ac:dyDescent="0.3"/>
    <row r="624" ht="16.5" hidden="1" x14ac:dyDescent="0.3"/>
    <row r="625" ht="16.5" hidden="1" x14ac:dyDescent="0.3"/>
    <row r="626" ht="16.5" hidden="1" x14ac:dyDescent="0.3"/>
    <row r="627" ht="16.5" hidden="1" x14ac:dyDescent="0.3"/>
    <row r="628" ht="16.5" hidden="1" x14ac:dyDescent="0.3"/>
    <row r="629" ht="16.5" hidden="1" x14ac:dyDescent="0.3"/>
    <row r="630" ht="16.5" hidden="1" x14ac:dyDescent="0.3"/>
    <row r="631" ht="16.5" hidden="1" x14ac:dyDescent="0.3"/>
    <row r="632" ht="16.5" hidden="1" x14ac:dyDescent="0.3"/>
    <row r="633" ht="16.5" hidden="1" x14ac:dyDescent="0.3"/>
    <row r="634" ht="16.5" hidden="1" x14ac:dyDescent="0.3"/>
    <row r="635" ht="16.5" hidden="1" x14ac:dyDescent="0.3"/>
    <row r="636" ht="16.5" hidden="1" x14ac:dyDescent="0.3"/>
    <row r="637" ht="16.5" hidden="1" x14ac:dyDescent="0.3"/>
    <row r="638" ht="16.5" hidden="1" x14ac:dyDescent="0.3"/>
    <row r="639" ht="16.5" hidden="1" x14ac:dyDescent="0.3"/>
    <row r="640" ht="16.5" hidden="1" x14ac:dyDescent="0.3"/>
    <row r="641" ht="16.5" hidden="1" x14ac:dyDescent="0.3"/>
    <row r="642" ht="16.5" hidden="1" x14ac:dyDescent="0.3"/>
    <row r="643" ht="16.5" hidden="1" x14ac:dyDescent="0.3"/>
    <row r="644" ht="16.5" hidden="1" x14ac:dyDescent="0.3"/>
    <row r="645" ht="16.5" hidden="1" x14ac:dyDescent="0.3"/>
    <row r="646" ht="16.5" hidden="1" x14ac:dyDescent="0.3"/>
    <row r="647" ht="16.5" hidden="1" x14ac:dyDescent="0.3"/>
    <row r="648" ht="16.5" hidden="1" x14ac:dyDescent="0.3"/>
    <row r="649" ht="16.5" hidden="1" x14ac:dyDescent="0.3"/>
    <row r="650" ht="16.5" hidden="1" x14ac:dyDescent="0.3"/>
    <row r="651" ht="16.5" hidden="1" x14ac:dyDescent="0.3"/>
    <row r="652" ht="16.5" hidden="1" x14ac:dyDescent="0.3"/>
    <row r="653" ht="16.5" hidden="1" x14ac:dyDescent="0.3"/>
    <row r="654" ht="16.5" hidden="1" x14ac:dyDescent="0.3"/>
    <row r="655" ht="16.5" hidden="1" x14ac:dyDescent="0.3"/>
    <row r="656" ht="16.5" hidden="1" x14ac:dyDescent="0.3"/>
    <row r="657" ht="16.5" hidden="1" x14ac:dyDescent="0.3"/>
    <row r="658" ht="16.5" hidden="1" x14ac:dyDescent="0.3"/>
    <row r="659" ht="16.5" hidden="1" x14ac:dyDescent="0.3"/>
    <row r="660" ht="16.5" hidden="1" x14ac:dyDescent="0.3"/>
    <row r="661" ht="16.5" hidden="1" x14ac:dyDescent="0.3"/>
    <row r="662" ht="16.5" hidden="1" x14ac:dyDescent="0.3"/>
    <row r="663" ht="16.5" hidden="1" x14ac:dyDescent="0.3"/>
    <row r="664" ht="16.5" hidden="1" x14ac:dyDescent="0.3"/>
    <row r="665" ht="16.5" hidden="1" x14ac:dyDescent="0.3"/>
    <row r="666" ht="16.5" hidden="1" x14ac:dyDescent="0.3"/>
    <row r="667" ht="16.5" hidden="1" x14ac:dyDescent="0.3"/>
    <row r="668" ht="16.5" hidden="1" x14ac:dyDescent="0.3"/>
    <row r="669" ht="16.5" hidden="1" x14ac:dyDescent="0.3"/>
    <row r="670" ht="16.5" hidden="1" x14ac:dyDescent="0.3"/>
    <row r="671" ht="16.5" hidden="1" x14ac:dyDescent="0.3"/>
    <row r="672" ht="16.5" hidden="1" x14ac:dyDescent="0.3"/>
    <row r="673" ht="16.5" hidden="1" x14ac:dyDescent="0.3"/>
    <row r="674" ht="16.5" hidden="1" x14ac:dyDescent="0.3"/>
    <row r="675" ht="16.5" hidden="1" x14ac:dyDescent="0.3"/>
    <row r="676" ht="16.5" hidden="1" x14ac:dyDescent="0.3"/>
    <row r="677" ht="16.5" hidden="1" x14ac:dyDescent="0.3"/>
    <row r="678" ht="16.5" hidden="1" x14ac:dyDescent="0.3"/>
    <row r="679" ht="16.5" hidden="1" x14ac:dyDescent="0.3"/>
    <row r="680" ht="16.5" hidden="1" x14ac:dyDescent="0.3"/>
    <row r="681" ht="16.5" hidden="1" x14ac:dyDescent="0.3"/>
    <row r="682" ht="16.5" hidden="1" x14ac:dyDescent="0.3"/>
    <row r="683" ht="16.5" hidden="1" x14ac:dyDescent="0.3"/>
    <row r="684" ht="16.5" hidden="1" x14ac:dyDescent="0.3"/>
    <row r="685" ht="16.5" hidden="1" x14ac:dyDescent="0.3"/>
    <row r="686" ht="16.5" hidden="1" x14ac:dyDescent="0.3"/>
    <row r="687" ht="16.5" hidden="1" x14ac:dyDescent="0.3"/>
    <row r="688" ht="16.5" hidden="1" x14ac:dyDescent="0.3"/>
    <row r="689" ht="16.5" hidden="1" x14ac:dyDescent="0.3"/>
    <row r="690" ht="16.5" hidden="1" x14ac:dyDescent="0.3"/>
    <row r="691" ht="16.5" hidden="1" x14ac:dyDescent="0.3"/>
    <row r="692" ht="16.5" hidden="1" x14ac:dyDescent="0.3"/>
    <row r="693" ht="16.5" hidden="1" x14ac:dyDescent="0.3"/>
    <row r="694" ht="16.5" hidden="1" x14ac:dyDescent="0.3"/>
    <row r="695" ht="16.5" hidden="1" x14ac:dyDescent="0.3"/>
    <row r="696" ht="16.5" hidden="1" x14ac:dyDescent="0.3"/>
    <row r="697" ht="16.5" hidden="1" x14ac:dyDescent="0.3"/>
    <row r="698" ht="16.5" hidden="1" x14ac:dyDescent="0.3"/>
    <row r="699" ht="16.5" hidden="1" x14ac:dyDescent="0.3"/>
    <row r="700" ht="16.5" hidden="1" x14ac:dyDescent="0.3"/>
    <row r="701" ht="16.5" hidden="1" x14ac:dyDescent="0.3"/>
    <row r="702" ht="16.5" hidden="1" x14ac:dyDescent="0.3"/>
    <row r="703" ht="16.5" hidden="1" x14ac:dyDescent="0.3"/>
    <row r="704" ht="16.5" hidden="1" x14ac:dyDescent="0.3"/>
    <row r="705" ht="16.5" hidden="1" x14ac:dyDescent="0.3"/>
    <row r="706" ht="16.5" hidden="1" x14ac:dyDescent="0.3"/>
    <row r="707" ht="16.5" hidden="1" x14ac:dyDescent="0.3"/>
    <row r="708" ht="16.5" hidden="1" x14ac:dyDescent="0.3"/>
    <row r="709" ht="16.5" hidden="1" x14ac:dyDescent="0.3"/>
    <row r="710" ht="16.5" hidden="1" x14ac:dyDescent="0.3"/>
    <row r="711" ht="16.5" hidden="1" x14ac:dyDescent="0.3"/>
    <row r="712" ht="16.5" hidden="1" x14ac:dyDescent="0.3"/>
    <row r="713" ht="16.5" hidden="1" x14ac:dyDescent="0.3"/>
    <row r="714" ht="16.5" hidden="1" x14ac:dyDescent="0.3"/>
    <row r="715" ht="16.5" hidden="1" x14ac:dyDescent="0.3"/>
    <row r="716" ht="16.5" hidden="1" x14ac:dyDescent="0.3"/>
    <row r="717" ht="16.5" hidden="1" x14ac:dyDescent="0.3"/>
    <row r="718" ht="16.5" hidden="1" x14ac:dyDescent="0.3"/>
    <row r="719" ht="16.5" hidden="1" x14ac:dyDescent="0.3"/>
    <row r="720" ht="16.5" hidden="1" x14ac:dyDescent="0.3"/>
    <row r="721" ht="16.5" hidden="1" x14ac:dyDescent="0.3"/>
    <row r="722" ht="16.5" hidden="1" x14ac:dyDescent="0.3"/>
    <row r="723" ht="16.5" hidden="1" x14ac:dyDescent="0.3"/>
    <row r="724" ht="16.5" hidden="1" x14ac:dyDescent="0.3"/>
    <row r="725" ht="16.5" hidden="1" x14ac:dyDescent="0.3"/>
    <row r="726" ht="16.5" hidden="1" x14ac:dyDescent="0.3"/>
    <row r="727" ht="16.5" hidden="1" x14ac:dyDescent="0.3"/>
    <row r="728" ht="16.5" hidden="1" x14ac:dyDescent="0.3"/>
    <row r="729" ht="16.5" hidden="1" x14ac:dyDescent="0.3"/>
    <row r="730" ht="16.5" hidden="1" x14ac:dyDescent="0.3"/>
    <row r="731" ht="16.5" hidden="1" x14ac:dyDescent="0.3"/>
    <row r="732" ht="16.5" hidden="1" x14ac:dyDescent="0.3"/>
    <row r="733" ht="16.5" hidden="1" x14ac:dyDescent="0.3"/>
    <row r="734" ht="16.5" hidden="1" x14ac:dyDescent="0.3"/>
    <row r="735" ht="16.5" hidden="1" x14ac:dyDescent="0.3"/>
    <row r="736" ht="16.5" hidden="1" x14ac:dyDescent="0.3"/>
    <row r="737" ht="16.5" hidden="1" x14ac:dyDescent="0.3"/>
    <row r="738" ht="16.5" hidden="1" x14ac:dyDescent="0.3"/>
    <row r="739" ht="16.5" hidden="1" x14ac:dyDescent="0.3"/>
    <row r="740" ht="16.5" hidden="1" x14ac:dyDescent="0.3"/>
    <row r="741" ht="16.5" hidden="1" x14ac:dyDescent="0.3"/>
    <row r="742" ht="16.5" hidden="1" x14ac:dyDescent="0.3"/>
    <row r="743" ht="16.5" hidden="1" x14ac:dyDescent="0.3"/>
    <row r="744" ht="16.5" hidden="1" x14ac:dyDescent="0.3"/>
    <row r="745" ht="16.5" hidden="1" x14ac:dyDescent="0.3"/>
    <row r="746" ht="16.5" hidden="1" x14ac:dyDescent="0.3"/>
    <row r="747" ht="16.5" hidden="1" x14ac:dyDescent="0.3"/>
    <row r="748" ht="16.5" hidden="1" x14ac:dyDescent="0.3"/>
    <row r="749" ht="16.5" hidden="1" x14ac:dyDescent="0.3"/>
    <row r="750" ht="16.5" hidden="1" x14ac:dyDescent="0.3"/>
    <row r="751" ht="16.5" hidden="1" x14ac:dyDescent="0.3"/>
    <row r="752" ht="16.5" hidden="1" x14ac:dyDescent="0.3"/>
    <row r="753" ht="16.5" hidden="1" x14ac:dyDescent="0.3"/>
    <row r="754" ht="16.5" hidden="1" x14ac:dyDescent="0.3"/>
    <row r="755" ht="16.5" hidden="1" x14ac:dyDescent="0.3"/>
    <row r="756" ht="16.5" hidden="1" x14ac:dyDescent="0.3"/>
    <row r="757" ht="16.5" hidden="1" x14ac:dyDescent="0.3"/>
    <row r="758" ht="16.5" hidden="1" x14ac:dyDescent="0.3"/>
    <row r="759" ht="16.5" hidden="1" x14ac:dyDescent="0.3"/>
    <row r="760" ht="16.5" hidden="1" x14ac:dyDescent="0.3"/>
    <row r="761" ht="16.5" hidden="1" x14ac:dyDescent="0.3"/>
    <row r="762" ht="16.5" hidden="1" x14ac:dyDescent="0.3"/>
    <row r="763" ht="16.5" hidden="1" x14ac:dyDescent="0.3"/>
    <row r="764" ht="16.5" hidden="1" x14ac:dyDescent="0.3"/>
    <row r="765" ht="16.5" hidden="1" x14ac:dyDescent="0.3"/>
    <row r="766" ht="16.5" hidden="1" x14ac:dyDescent="0.3"/>
    <row r="767" ht="16.5" hidden="1" x14ac:dyDescent="0.3"/>
    <row r="768" ht="16.5" hidden="1" x14ac:dyDescent="0.3"/>
    <row r="769" ht="16.5" hidden="1" x14ac:dyDescent="0.3"/>
    <row r="770" ht="16.5" hidden="1" x14ac:dyDescent="0.3"/>
    <row r="771" ht="16.5" hidden="1" x14ac:dyDescent="0.3"/>
    <row r="772" ht="16.5" hidden="1" x14ac:dyDescent="0.3"/>
    <row r="773" ht="16.5" hidden="1" x14ac:dyDescent="0.3"/>
    <row r="774" ht="16.5" hidden="1" x14ac:dyDescent="0.3"/>
    <row r="775" ht="16.5" hidden="1" x14ac:dyDescent="0.3"/>
    <row r="776" ht="16.5" hidden="1" x14ac:dyDescent="0.3"/>
    <row r="777" ht="16.5" hidden="1" x14ac:dyDescent="0.3"/>
    <row r="778" ht="16.5" hidden="1" x14ac:dyDescent="0.3"/>
    <row r="779" ht="16.5" hidden="1" x14ac:dyDescent="0.3"/>
    <row r="780" ht="16.5" hidden="1" x14ac:dyDescent="0.3"/>
    <row r="781" ht="16.5" hidden="1" x14ac:dyDescent="0.3"/>
    <row r="782" ht="16.5" hidden="1" x14ac:dyDescent="0.3"/>
    <row r="783" ht="16.5" hidden="1" x14ac:dyDescent="0.3"/>
    <row r="784" ht="16.5" hidden="1" x14ac:dyDescent="0.3"/>
    <row r="785" ht="16.5" hidden="1" x14ac:dyDescent="0.3"/>
    <row r="786" ht="16.5" hidden="1" x14ac:dyDescent="0.3"/>
    <row r="787" ht="16.5" hidden="1" x14ac:dyDescent="0.3"/>
    <row r="788" ht="16.5" hidden="1" x14ac:dyDescent="0.3"/>
    <row r="789" ht="16.5" hidden="1" x14ac:dyDescent="0.3"/>
    <row r="790" ht="16.5" hidden="1" x14ac:dyDescent="0.3"/>
    <row r="791" ht="16.5" hidden="1" x14ac:dyDescent="0.3"/>
    <row r="792" ht="16.5" hidden="1" x14ac:dyDescent="0.3"/>
    <row r="793" ht="16.5" hidden="1" x14ac:dyDescent="0.3"/>
    <row r="794" ht="16.5" hidden="1" x14ac:dyDescent="0.3"/>
    <row r="795" ht="16.5" hidden="1" x14ac:dyDescent="0.3"/>
    <row r="796" ht="16.5" hidden="1" x14ac:dyDescent="0.3"/>
    <row r="797" ht="16.5" hidden="1" x14ac:dyDescent="0.3"/>
    <row r="798" ht="16.5" hidden="1" x14ac:dyDescent="0.3"/>
    <row r="799" ht="16.5" hidden="1" x14ac:dyDescent="0.3"/>
    <row r="800" ht="16.5" hidden="1" x14ac:dyDescent="0.3"/>
    <row r="801" ht="16.5" hidden="1" x14ac:dyDescent="0.3"/>
    <row r="802" ht="16.5" hidden="1" x14ac:dyDescent="0.3"/>
    <row r="803" ht="16.5" hidden="1" x14ac:dyDescent="0.3"/>
    <row r="804" ht="16.5" hidden="1" x14ac:dyDescent="0.3"/>
    <row r="805" ht="16.5" hidden="1" x14ac:dyDescent="0.3"/>
    <row r="806" ht="16.5" hidden="1" x14ac:dyDescent="0.3"/>
    <row r="807" ht="16.5" hidden="1" x14ac:dyDescent="0.3"/>
    <row r="808" ht="16.5" hidden="1" x14ac:dyDescent="0.3"/>
    <row r="809" ht="16.5" hidden="1" x14ac:dyDescent="0.3"/>
    <row r="810" ht="16.5" hidden="1" x14ac:dyDescent="0.3"/>
    <row r="811" ht="16.5" hidden="1" x14ac:dyDescent="0.3"/>
    <row r="812" ht="16.5" hidden="1" x14ac:dyDescent="0.3"/>
    <row r="813" ht="16.5" hidden="1" x14ac:dyDescent="0.3"/>
    <row r="814" ht="16.5" hidden="1" x14ac:dyDescent="0.3"/>
    <row r="815" ht="16.5" hidden="1" x14ac:dyDescent="0.3"/>
    <row r="816" ht="16.5" hidden="1" x14ac:dyDescent="0.3"/>
    <row r="817" ht="16.5" hidden="1" x14ac:dyDescent="0.3"/>
    <row r="818" ht="16.5" hidden="1" x14ac:dyDescent="0.3"/>
    <row r="819" ht="16.5" hidden="1" x14ac:dyDescent="0.3"/>
    <row r="820" ht="16.5" hidden="1" x14ac:dyDescent="0.3"/>
    <row r="821" ht="16.5" hidden="1" x14ac:dyDescent="0.3"/>
    <row r="822" ht="16.5" hidden="1" x14ac:dyDescent="0.3"/>
    <row r="823" ht="16.5" hidden="1" x14ac:dyDescent="0.3"/>
    <row r="824" ht="16.5" hidden="1" x14ac:dyDescent="0.3"/>
    <row r="825" ht="16.5" hidden="1" x14ac:dyDescent="0.3"/>
    <row r="826" ht="16.5" hidden="1" x14ac:dyDescent="0.3"/>
    <row r="827" ht="16.5" hidden="1" x14ac:dyDescent="0.3"/>
    <row r="828" ht="16.5" hidden="1" x14ac:dyDescent="0.3"/>
    <row r="829" ht="16.5" hidden="1" x14ac:dyDescent="0.3"/>
    <row r="830" ht="16.5" hidden="1" x14ac:dyDescent="0.3"/>
    <row r="831" ht="16.5" hidden="1" x14ac:dyDescent="0.3"/>
    <row r="832" ht="16.5" hidden="1" x14ac:dyDescent="0.3"/>
    <row r="833" ht="16.5" hidden="1" x14ac:dyDescent="0.3"/>
    <row r="834" ht="16.5" hidden="1" x14ac:dyDescent="0.3"/>
    <row r="835" ht="16.5" hidden="1" x14ac:dyDescent="0.3"/>
    <row r="836" ht="16.5" hidden="1" x14ac:dyDescent="0.3"/>
    <row r="837" ht="16.5" hidden="1" x14ac:dyDescent="0.3"/>
    <row r="838" ht="16.5" hidden="1" x14ac:dyDescent="0.3"/>
    <row r="839" ht="16.5" hidden="1" x14ac:dyDescent="0.3"/>
    <row r="840" ht="16.5" hidden="1" x14ac:dyDescent="0.3"/>
    <row r="841" ht="16.5" hidden="1" x14ac:dyDescent="0.3"/>
    <row r="842" ht="16.5" hidden="1" x14ac:dyDescent="0.3"/>
    <row r="843" ht="16.5" hidden="1" x14ac:dyDescent="0.3"/>
    <row r="844" ht="16.5" hidden="1" x14ac:dyDescent="0.3"/>
    <row r="845" ht="16.5" hidden="1" x14ac:dyDescent="0.3"/>
    <row r="846" ht="16.5" hidden="1" x14ac:dyDescent="0.3"/>
    <row r="847" ht="16.5" hidden="1" x14ac:dyDescent="0.3"/>
    <row r="848" ht="16.5" hidden="1" x14ac:dyDescent="0.3"/>
    <row r="849" ht="16.5" hidden="1" x14ac:dyDescent="0.3"/>
    <row r="850" ht="16.5" hidden="1" x14ac:dyDescent="0.3"/>
    <row r="851" ht="16.5" hidden="1" x14ac:dyDescent="0.3"/>
    <row r="852" ht="16.5" hidden="1" x14ac:dyDescent="0.3"/>
    <row r="853" ht="16.5" hidden="1" x14ac:dyDescent="0.3"/>
    <row r="854" ht="16.5" hidden="1" x14ac:dyDescent="0.3"/>
    <row r="855" ht="16.5" hidden="1" x14ac:dyDescent="0.3"/>
    <row r="856" ht="16.5" hidden="1" x14ac:dyDescent="0.3"/>
    <row r="857" ht="16.5" hidden="1" x14ac:dyDescent="0.3"/>
    <row r="858" ht="16.5" hidden="1" x14ac:dyDescent="0.3"/>
    <row r="859" ht="16.5" hidden="1" x14ac:dyDescent="0.3"/>
    <row r="860" ht="16.5" hidden="1" x14ac:dyDescent="0.3"/>
    <row r="861" ht="16.5" hidden="1" x14ac:dyDescent="0.3"/>
    <row r="862" ht="16.5" hidden="1" x14ac:dyDescent="0.3"/>
    <row r="863" ht="16.5" hidden="1" x14ac:dyDescent="0.3"/>
    <row r="864" ht="16.5" hidden="1" x14ac:dyDescent="0.3"/>
    <row r="865" ht="16.5" hidden="1" x14ac:dyDescent="0.3"/>
    <row r="866" ht="16.5" hidden="1" x14ac:dyDescent="0.3"/>
    <row r="867" ht="16.5" hidden="1" x14ac:dyDescent="0.3"/>
    <row r="868" ht="16.5" hidden="1" x14ac:dyDescent="0.3"/>
    <row r="869" ht="16.5" hidden="1" x14ac:dyDescent="0.3"/>
    <row r="870" ht="16.5" hidden="1" x14ac:dyDescent="0.3"/>
    <row r="871" ht="16.5" hidden="1" x14ac:dyDescent="0.3"/>
    <row r="872" ht="16.5" hidden="1" x14ac:dyDescent="0.3"/>
    <row r="873" ht="16.5" hidden="1" x14ac:dyDescent="0.3"/>
    <row r="874" ht="16.5" hidden="1" x14ac:dyDescent="0.3"/>
    <row r="875" ht="16.5" hidden="1" x14ac:dyDescent="0.3"/>
    <row r="876" ht="16.5" hidden="1" x14ac:dyDescent="0.3"/>
    <row r="877" ht="16.5" hidden="1" x14ac:dyDescent="0.3"/>
    <row r="878" ht="16.5" hidden="1" x14ac:dyDescent="0.3"/>
    <row r="879" ht="16.5" hidden="1" x14ac:dyDescent="0.3"/>
    <row r="880" ht="16.5" hidden="1" x14ac:dyDescent="0.3"/>
    <row r="881" ht="16.5" hidden="1" x14ac:dyDescent="0.3"/>
    <row r="882" ht="16.5" hidden="1" x14ac:dyDescent="0.3"/>
    <row r="883" ht="16.5" hidden="1" x14ac:dyDescent="0.3"/>
    <row r="884" ht="16.5" hidden="1" x14ac:dyDescent="0.3"/>
    <row r="885" ht="16.5" hidden="1" x14ac:dyDescent="0.3"/>
    <row r="886" ht="16.5" hidden="1" x14ac:dyDescent="0.3"/>
    <row r="887" ht="16.5" hidden="1" x14ac:dyDescent="0.3"/>
    <row r="888" ht="16.5" hidden="1" x14ac:dyDescent="0.3"/>
    <row r="889" ht="16.5" hidden="1" x14ac:dyDescent="0.3"/>
    <row r="890" ht="16.5" hidden="1" x14ac:dyDescent="0.3"/>
    <row r="891" ht="16.5" hidden="1" x14ac:dyDescent="0.3"/>
    <row r="892" ht="16.5" hidden="1" x14ac:dyDescent="0.3"/>
    <row r="893" ht="16.5" hidden="1" x14ac:dyDescent="0.3"/>
    <row r="894" ht="16.5" hidden="1" x14ac:dyDescent="0.3"/>
    <row r="895" ht="16.5" hidden="1" x14ac:dyDescent="0.3"/>
    <row r="896" ht="16.5" hidden="1" x14ac:dyDescent="0.3"/>
    <row r="897" ht="16.5" hidden="1" x14ac:dyDescent="0.3"/>
    <row r="898" ht="16.5" hidden="1" x14ac:dyDescent="0.3"/>
    <row r="899" ht="16.5" hidden="1" x14ac:dyDescent="0.3"/>
    <row r="900" ht="16.5" hidden="1" x14ac:dyDescent="0.3"/>
    <row r="901" ht="16.5" hidden="1" x14ac:dyDescent="0.3"/>
    <row r="902" ht="16.5" hidden="1" x14ac:dyDescent="0.3"/>
    <row r="903" ht="16.5" hidden="1" x14ac:dyDescent="0.3"/>
    <row r="904" ht="16.5" hidden="1" x14ac:dyDescent="0.3"/>
    <row r="905" ht="16.5" hidden="1" x14ac:dyDescent="0.3"/>
    <row r="906" ht="16.5" hidden="1" x14ac:dyDescent="0.3"/>
    <row r="907" ht="16.5" hidden="1" x14ac:dyDescent="0.3"/>
    <row r="908" ht="16.5" hidden="1" x14ac:dyDescent="0.3"/>
    <row r="909" ht="16.5" hidden="1" x14ac:dyDescent="0.3"/>
    <row r="910" ht="16.5" hidden="1" x14ac:dyDescent="0.3"/>
    <row r="911" ht="16.5" hidden="1" x14ac:dyDescent="0.3"/>
    <row r="912" ht="16.5" hidden="1" x14ac:dyDescent="0.3"/>
    <row r="913" ht="16.5" hidden="1" x14ac:dyDescent="0.3"/>
    <row r="914" ht="16.5" hidden="1" x14ac:dyDescent="0.3"/>
    <row r="915" ht="16.5" hidden="1" x14ac:dyDescent="0.3"/>
    <row r="916" ht="16.5" hidden="1" x14ac:dyDescent="0.3"/>
    <row r="917" ht="16.5" hidden="1" x14ac:dyDescent="0.3"/>
    <row r="918" ht="16.5" hidden="1" x14ac:dyDescent="0.3"/>
    <row r="919" ht="16.5" hidden="1" x14ac:dyDescent="0.3"/>
    <row r="920" ht="16.5" hidden="1" x14ac:dyDescent="0.3"/>
    <row r="921" ht="16.5" hidden="1" x14ac:dyDescent="0.3"/>
    <row r="922" ht="16.5" hidden="1" x14ac:dyDescent="0.3"/>
    <row r="923" ht="16.5" hidden="1" x14ac:dyDescent="0.3"/>
    <row r="924" ht="16.5" hidden="1" x14ac:dyDescent="0.3"/>
    <row r="925" ht="16.5" hidden="1" x14ac:dyDescent="0.3"/>
    <row r="926" ht="16.5" hidden="1" x14ac:dyDescent="0.3"/>
    <row r="927" ht="16.5" hidden="1" x14ac:dyDescent="0.3"/>
    <row r="928" ht="16.5" hidden="1" x14ac:dyDescent="0.3"/>
    <row r="929" ht="16.5" hidden="1" x14ac:dyDescent="0.3"/>
    <row r="930" ht="16.5" hidden="1" x14ac:dyDescent="0.3"/>
    <row r="931" ht="16.5" hidden="1" x14ac:dyDescent="0.3"/>
    <row r="932" ht="16.5" hidden="1" x14ac:dyDescent="0.3"/>
    <row r="933" ht="16.5" hidden="1" x14ac:dyDescent="0.3"/>
    <row r="934" ht="16.5" hidden="1" x14ac:dyDescent="0.3"/>
    <row r="935" ht="16.5" hidden="1" x14ac:dyDescent="0.3"/>
    <row r="936" ht="16.5" hidden="1" x14ac:dyDescent="0.3"/>
    <row r="937" ht="16.5" hidden="1" x14ac:dyDescent="0.3"/>
    <row r="938" ht="16.5" hidden="1" x14ac:dyDescent="0.3"/>
    <row r="939" ht="16.5" hidden="1" x14ac:dyDescent="0.3"/>
    <row r="940" ht="16.5" hidden="1" x14ac:dyDescent="0.3"/>
    <row r="941" ht="16.5" hidden="1" x14ac:dyDescent="0.3"/>
    <row r="942" ht="16.5" hidden="1" x14ac:dyDescent="0.3"/>
    <row r="943" ht="16.5" hidden="1" x14ac:dyDescent="0.3"/>
    <row r="944" ht="16.5" hidden="1" x14ac:dyDescent="0.3"/>
    <row r="945" ht="16.5" hidden="1" x14ac:dyDescent="0.3"/>
    <row r="946" ht="16.5" hidden="1" x14ac:dyDescent="0.3"/>
    <row r="947" ht="16.5" hidden="1" x14ac:dyDescent="0.3"/>
    <row r="948" ht="16.5" hidden="1" x14ac:dyDescent="0.3"/>
    <row r="949" ht="16.5" hidden="1" x14ac:dyDescent="0.3"/>
    <row r="950" ht="16.5" hidden="1" x14ac:dyDescent="0.3"/>
    <row r="951" ht="16.5" hidden="1" x14ac:dyDescent="0.3"/>
    <row r="952" ht="16.5" hidden="1" x14ac:dyDescent="0.3"/>
    <row r="953" ht="16.5" hidden="1" x14ac:dyDescent="0.3"/>
    <row r="954" ht="16.5" hidden="1" x14ac:dyDescent="0.3"/>
    <row r="955" ht="16.5" hidden="1" x14ac:dyDescent="0.3"/>
    <row r="956" ht="16.5" hidden="1" x14ac:dyDescent="0.3"/>
    <row r="957" ht="16.5" hidden="1" x14ac:dyDescent="0.3"/>
    <row r="958" ht="16.5" hidden="1" x14ac:dyDescent="0.3"/>
    <row r="959" ht="16.5" hidden="1" x14ac:dyDescent="0.3"/>
    <row r="960" ht="16.5" hidden="1" x14ac:dyDescent="0.3"/>
    <row r="961" ht="16.5" hidden="1" x14ac:dyDescent="0.3"/>
    <row r="962" ht="16.5" hidden="1" x14ac:dyDescent="0.3"/>
    <row r="963" ht="16.5" hidden="1" x14ac:dyDescent="0.3"/>
    <row r="964" ht="16.5" hidden="1" x14ac:dyDescent="0.3"/>
    <row r="965" ht="16.5" hidden="1" x14ac:dyDescent="0.3"/>
    <row r="966" ht="16.5" hidden="1" x14ac:dyDescent="0.3"/>
    <row r="967" ht="16.5" hidden="1" x14ac:dyDescent="0.3"/>
    <row r="968" ht="16.5" hidden="1" x14ac:dyDescent="0.3"/>
    <row r="969" ht="16.5" hidden="1" x14ac:dyDescent="0.3"/>
    <row r="970" ht="16.5" hidden="1" x14ac:dyDescent="0.3"/>
    <row r="971" ht="16.5" hidden="1" x14ac:dyDescent="0.3"/>
    <row r="972" ht="16.5" hidden="1" x14ac:dyDescent="0.3"/>
    <row r="973" ht="16.5" hidden="1" x14ac:dyDescent="0.3"/>
    <row r="974" ht="16.5" hidden="1" x14ac:dyDescent="0.3"/>
    <row r="975" ht="16.5" hidden="1" x14ac:dyDescent="0.3"/>
    <row r="976" ht="16.5" hidden="1" x14ac:dyDescent="0.3"/>
    <row r="977" ht="16.5" hidden="1" x14ac:dyDescent="0.3"/>
    <row r="978" ht="16.5" hidden="1" x14ac:dyDescent="0.3"/>
    <row r="979" ht="16.5" hidden="1" x14ac:dyDescent="0.3"/>
    <row r="980" ht="16.5" hidden="1" x14ac:dyDescent="0.3"/>
    <row r="981" ht="16.5" hidden="1" x14ac:dyDescent="0.3"/>
    <row r="982" ht="16.5" hidden="1" x14ac:dyDescent="0.3"/>
    <row r="983" ht="16.5" hidden="1" x14ac:dyDescent="0.3"/>
    <row r="984" ht="16.5" hidden="1" x14ac:dyDescent="0.3"/>
    <row r="985" ht="16.5" hidden="1" x14ac:dyDescent="0.3"/>
    <row r="986" ht="16.5" hidden="1" x14ac:dyDescent="0.3"/>
    <row r="987" ht="16.5" hidden="1" x14ac:dyDescent="0.3"/>
    <row r="988" ht="16.5" hidden="1" x14ac:dyDescent="0.3"/>
    <row r="989" ht="16.5" hidden="1" x14ac:dyDescent="0.3"/>
    <row r="990" ht="16.5" hidden="1" x14ac:dyDescent="0.3"/>
    <row r="991" ht="16.5" hidden="1" x14ac:dyDescent="0.3"/>
    <row r="992" ht="16.5" hidden="1" x14ac:dyDescent="0.3"/>
    <row r="993" ht="16.5" hidden="1" x14ac:dyDescent="0.3"/>
    <row r="994" ht="16.5" hidden="1" x14ac:dyDescent="0.3"/>
    <row r="995" ht="16.5" hidden="1" x14ac:dyDescent="0.3"/>
    <row r="996" ht="16.5" hidden="1" x14ac:dyDescent="0.3"/>
    <row r="997" ht="16.5" hidden="1" x14ac:dyDescent="0.3"/>
    <row r="998" ht="16.5" hidden="1" x14ac:dyDescent="0.3"/>
    <row r="999" ht="16.5" hidden="1" x14ac:dyDescent="0.3"/>
    <row r="1000" ht="16.5" hidden="1" x14ac:dyDescent="0.3"/>
    <row r="1001" ht="15" customHeight="1" x14ac:dyDescent="0.3"/>
    <row r="1002" ht="15" customHeight="1" x14ac:dyDescent="0.3"/>
  </sheetData>
  <sheetProtection algorithmName="SHA-512" hashValue="EEpJ6MzRwWsnX19ux4Yz+JwinO2vFy5yzSFwMwTShdCg5Gftw70aWufHFsSGHfjrNyn4mGtxcT6d2AhspPQQaQ==" saltValue="W06YW+DZixxYVSdCUTyuRw==" spinCount="100000" sheet="1" objects="1" scenarios="1"/>
  <mergeCells count="27">
    <mergeCell ref="B16:J16"/>
    <mergeCell ref="D18:E18"/>
    <mergeCell ref="D19:E19"/>
    <mergeCell ref="B8:C8"/>
    <mergeCell ref="D8:F8"/>
    <mergeCell ref="G8:I8"/>
    <mergeCell ref="B12:J12"/>
    <mergeCell ref="B14:J14"/>
    <mergeCell ref="B9:C9"/>
    <mergeCell ref="D9:F9"/>
    <mergeCell ref="G9:I9"/>
    <mergeCell ref="B10:C10"/>
    <mergeCell ref="D10:F10"/>
    <mergeCell ref="G10:I10"/>
    <mergeCell ref="D2:I2"/>
    <mergeCell ref="D3:I3"/>
    <mergeCell ref="D4:I4"/>
    <mergeCell ref="D5:I5"/>
    <mergeCell ref="B7:C7"/>
    <mergeCell ref="D7:J7"/>
    <mergeCell ref="B27:D30"/>
    <mergeCell ref="B31:D31"/>
    <mergeCell ref="I19:I20"/>
    <mergeCell ref="D20:E20"/>
    <mergeCell ref="B22:E22"/>
    <mergeCell ref="B24:D24"/>
    <mergeCell ref="B25:D25"/>
  </mergeCells>
  <conditionalFormatting sqref="H16">
    <cfRule type="cellIs" dxfId="0" priority="1" operator="equal">
      <formula>"El valor unitario no puede exceder el precio techo estimado."</formula>
    </cfRule>
  </conditionalFormatting>
  <dataValidations count="1">
    <dataValidation type="decimal" allowBlank="1" showInputMessage="1" showErrorMessage="1" prompt="Indique el precio Unitario - Indique el precio unitario por turno" sqref="F16" xr:uid="{00000000-0002-0000-0300-000000000000}">
      <formula1>0</formula1>
      <formula2>E16</formula2>
    </dataValidation>
  </dataValidations>
  <hyperlinks>
    <hyperlink ref="D10" r:id="rId1" xr:uid="{20C50096-B311-41C0-8DFD-DF930FCC9029}"/>
  </hyperlinks>
  <pageMargins left="0.7" right="0.7" top="0.75" bottom="0.75" header="0" footer="0"/>
  <pageSetup orientation="portrait"/>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Ofertas Recibidas</vt:lpstr>
      <vt:lpstr>Posiciones</vt:lpstr>
      <vt:lpstr>Precios Artif Bajos</vt:lpstr>
      <vt:lpstr>01</vt:lpstr>
      <vt:lpstr>'01'!TECHO1</vt:lpstr>
      <vt:lpstr>'01'!TECHO2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Luciano</dc:creator>
  <cp:lastModifiedBy>LENOVO</cp:lastModifiedBy>
  <dcterms:created xsi:type="dcterms:W3CDTF">2023-08-01T06:43:08Z</dcterms:created>
  <dcterms:modified xsi:type="dcterms:W3CDTF">2026-03-30T15:03:11Z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2023-08-01T07:00:46Z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f58ec4d7-6541-4e16-9511-f10c045596f0</vt:lpwstr>
  </property>
  <property fmtid="{D5CDD505-2E9C-101B-9397-08002B2CF9AE}" pid="8" name="MSIP_Label_52b498cd-7a81-4486-9103-65b5717baee6_ContentBits">
    <vt:lpwstr>1</vt:lpwstr>
  </property>
</Properties>
</file>