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1.ALCALDIA 2026\3. MARZO\LP-2026-X\LP-2026-3\APERTURA\"/>
    </mc:Choice>
  </mc:AlternateContent>
  <xr:revisionPtr revIDLastSave="0" documentId="8_{9B4B67D4-E114-4300-A4F4-C50A3F307566}" xr6:coauthVersionLast="47" xr6:coauthVersionMax="47" xr10:uidLastSave="{00000000-0000-0000-0000-000000000000}"/>
  <bookViews>
    <workbookView xWindow="410" yWindow="1140" windowWidth="18790" windowHeight="9320" xr2:uid="{0F691CC4-A974-4660-A229-3BEF38D1AA51}"/>
  </bookViews>
  <sheets>
    <sheet name="Oferta económica" sheetId="1" r:id="rId1"/>
  </sheet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PU221">#REF!</definedName>
    <definedName name="_____APU465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PU221">#REF!</definedName>
    <definedName name="____APU465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PU221">#REF!</definedName>
    <definedName name="___APU465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0_PR64_500_–_PR_69_541.49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PU221">#REF!</definedName>
    <definedName name="_APU3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#REF!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C21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CD" hidden="1">#REF!</definedName>
    <definedName name="ABCDE" hidden="1">#REF!</definedName>
    <definedName name="ABG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rreo">#REF!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ctualBeyond">PeriodInActual*(#REF!&gt;0)</definedName>
    <definedName name="a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#REF!</definedName>
    <definedName name="ANCLAJE">#REF!</definedName>
    <definedName name="ANE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U">#REF!</definedName>
    <definedName name="APU_directos">#REF!</definedName>
    <definedName name="APU221.1">#REF!</definedName>
    <definedName name="APU221.2">#REF!</definedName>
    <definedName name="APU5P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#REF!</definedName>
    <definedName name="_xlnm.Extract">#REF!</definedName>
    <definedName name="_xlnm.Print_Area" localSheetId="0">'Oferta económica'!$B$1:$L$59</definedName>
    <definedName name="_xlnm.Print_Area">#N/A</definedName>
    <definedName name="ARENA">#REF!</definedName>
    <definedName name="Arenag">#REF!</definedName>
    <definedName name="armuve">[0]!err</definedName>
    <definedName name="ARP">#REF!</definedName>
    <definedName name="articulos">#REF!</definedName>
    <definedName name="ARTURO">#REF!</definedName>
    <definedName name="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anco">#REF!</definedName>
    <definedName name="BLPH1" hidden="1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#REF!</definedName>
    <definedName name="CARGADOR">#REF!</definedName>
    <definedName name="CARGO">#REF!</definedName>
    <definedName name="CARLOS">#REF!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IRCUITOS">#REF!</definedName>
    <definedName name="cjsa" hidden="1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ultor">#N/A</definedName>
    <definedName name="contra">#REF!</definedName>
    <definedName name="Contratante">#N/A</definedName>
    <definedName name="contratista">#REF!</definedName>
    <definedName name="CONTRATO">#REF!</definedName>
    <definedName name="COPIA">[0]!err</definedName>
    <definedName name="copiao4">[0]!err</definedName>
    <definedName name="corri">[0]!err</definedName>
    <definedName name="COSTO_TRANSPORTE">#REF!</definedName>
    <definedName name="costo2" hidden="1">#REF!</definedName>
    <definedName name="COSTODIRECTO">#REF!</definedName>
    <definedName name="COSTOS">#REF!</definedName>
    <definedName name="cp">#REF!</definedName>
    <definedName name="_xlnm.Criteria">#REF!</definedName>
    <definedName name="Criticos">#REF!</definedName>
    <definedName name="CTA">#REF!</definedName>
    <definedName name="ctoin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ego">#REF!</definedName>
    <definedName name="diego1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#REF!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#REF!</definedName>
    <definedName name="ENEROA">#REF!</definedName>
    <definedName name="ENTRADASP">#REF!</definedName>
    <definedName name="EPS">#REF!</definedName>
    <definedName name="EQUI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STRUCTURA" hidden="1">{#N/A,#N/A,TRUE,"INGENIERIA";#N/A,#N/A,TRUE,"COMPRAS";#N/A,#N/A,TRUE,"DIRECCION";#N/A,#N/A,TRUE,"RESUMEN"}</definedName>
    <definedName name="et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ra_Pay">#REF!</definedName>
    <definedName name="fa">#REF!</definedName>
    <definedName name="FAC" hidden="1">#REF!</definedName>
    <definedName name="FACIL">#REF!</definedName>
    <definedName name="FACTURAD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#REF!</definedName>
    <definedName name="FECHA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l1" hidden="1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+#REF!</definedName>
    <definedName name="FOTO">#REF!</definedName>
    <definedName name="FOTOS">#REF!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RE">#REF!</definedName>
    <definedName name="IMPREVISTOS">#REF!</definedName>
    <definedName name="INDI">#N/A</definedName>
    <definedName name="INDICE">#REF!</definedName>
    <definedName name="inf">#REF!</definedName>
    <definedName name="INFG">#REF!</definedName>
    <definedName name="Ing">#REF!</definedName>
    <definedName name="INGENIERIA1" hidden="1">#REF!</definedName>
    <definedName name="INGENIERIA11" hidden="1">#REF!</definedName>
    <definedName name="Inicio">#REF!</definedName>
    <definedName name="Insumos_auxiliares">#REF!</definedName>
    <definedName name="Insumos_basicos">#REF!</definedName>
    <definedName name="int">#REF!</definedName>
    <definedName name="Interest_Rate">#REF!</definedName>
    <definedName name="INV">#REF!</definedName>
    <definedName name="INV_11">#REF!</definedName>
    <definedName name="io">#REF!</definedName>
    <definedName name="io0ioprhyi0i90ryi90">#REF!</definedName>
    <definedName name="IOUHH">[0]!err</definedName>
    <definedName name="ir">#REF!</definedName>
    <definedName name="irng" hidden="1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1">#REF!</definedName>
    <definedName name="item12">#REF!</definedName>
    <definedName name="item13">#REF!</definedName>
    <definedName name="item135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">#REF!</definedName>
    <definedName name="item900.2">#REF!</definedName>
    <definedName name="ITEMS">#REF!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me" hidden="1">#REF!</definedName>
    <definedName name="Last_Row">#N/A</definedName>
    <definedName name="LE">#REF!</definedName>
    <definedName name="li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NTAS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m">#REF!</definedName>
    <definedName name="MA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#REF!</definedName>
    <definedName name="maria">#REF!</definedName>
    <definedName name="MARILUZ">#REF!</definedName>
    <definedName name="MARINAS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">#REF!</definedName>
    <definedName name="materiales">#REF!</definedName>
    <definedName name="matriz">#REF!,#REF!</definedName>
    <definedName name="MATRIZRICS">#REF!</definedName>
    <definedName name="MAX">#REF!</definedName>
    <definedName name="MAYO">#REF!</definedName>
    <definedName name="mdd" hidden="1">{"via1",#N/A,TRUE,"general";"via2",#N/A,TRUE,"general";"via3",#N/A,TRUE,"general"}</definedName>
    <definedName name="MEDARDO">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#REF!</definedName>
    <definedName name="NOMBRE">#REF!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bras" hidden="1">#REF!</definedName>
    <definedName name="obras11" hidden="1">#REF!</definedName>
    <definedName name="obrero">#REF!</definedName>
    <definedName name="OBSERVACIONES">#REF!</definedName>
    <definedName name="OCTUBRE" hidden="1">{#N/A,#N/A,FALSE,"orthoflow";#N/A,#N/A,FALSE,"Miscelaneos";#N/A,#N/A,FALSE,"Instrumentacio";#N/A,#N/A,FALSE,"Electrico";#N/A,#N/A,FALSE,"Valv. Seguridad"}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ERIODO">#REF!</definedName>
    <definedName name="PERRD">#REF!</definedName>
    <definedName name="PERRITO">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n">PeriodInPlan*(#REF!&gt;0)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uig" hidden="1">{"via1",#N/A,TRUE,"general";"via2",#N/A,TRUE,"general";"via3",#N/A,TRUE,"general"}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T">#REF!</definedName>
    <definedName name="PRESTACIONES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#REF!</definedName>
    <definedName name="PROG" hidden="1">#REF!</definedName>
    <definedName name="programainv">[0]!err</definedName>
    <definedName name="Proponente">#REF!</definedName>
    <definedName name="PROPUESTA2">#REF!</definedName>
    <definedName name="PRUEBA">#REF!</definedName>
    <definedName name="prueba1">#REF!</definedName>
    <definedName name="PRUEBA2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na">#REF!</definedName>
    <definedName name="rds">#REF!</definedName>
    <definedName name="RE">#N/A</definedName>
    <definedName name="Real">(PeriodInActual*(#REF!&gt;0))*PeriodInPlan</definedName>
    <definedName name="recebo">#REF!</definedName>
    <definedName name="RECICLA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l">#REF!</definedName>
    <definedName name="RESUMEN">#REF!</definedName>
    <definedName name="Retenc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v">#REF!</definedName>
    <definedName name="TIT">#REF!</definedName>
    <definedName name="TITU">#REF!</definedName>
    <definedName name="TITULO">#REF!</definedName>
    <definedName name="_xlnm.Print_Titles" localSheetId="0">'Oferta económica'!$1:$6</definedName>
    <definedName name="_xlnm.Print_Titles">#N/A</definedName>
    <definedName name="Títulos_a_imprimir_IM">#REF!</definedName>
    <definedName name="tj">#REF!</definedName>
    <definedName name="TK_1" hidden="1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MTPAV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#REF!</definedName>
    <definedName name="vrbasad2">#REF!</definedName>
    <definedName name="vrbasin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cc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8" i="1" l="1"/>
  <c r="K37" i="1"/>
  <c r="K36" i="1"/>
  <c r="K35" i="1"/>
  <c r="K38" i="1" s="1"/>
  <c r="K32" i="1"/>
  <c r="K31" i="1"/>
  <c r="K30" i="1"/>
  <c r="K29" i="1"/>
  <c r="K20" i="1"/>
  <c r="K21" i="1"/>
  <c r="K22" i="1"/>
  <c r="K23" i="1"/>
  <c r="K24" i="1"/>
  <c r="K25" i="1"/>
  <c r="K26" i="1"/>
  <c r="K19" i="1"/>
  <c r="K9" i="1"/>
  <c r="K10" i="1"/>
  <c r="K11" i="1"/>
  <c r="K12" i="1"/>
  <c r="K13" i="1"/>
  <c r="K14" i="1"/>
  <c r="K15" i="1"/>
  <c r="K16" i="1"/>
  <c r="K8" i="1"/>
  <c r="K33" i="1" l="1"/>
  <c r="K17" i="1"/>
  <c r="K27" i="1"/>
  <c r="K39" i="1" l="1"/>
  <c r="K41" i="1" s="1"/>
</calcChain>
</file>

<file path=xl/sharedStrings.xml><?xml version="1.0" encoding="utf-8"?>
<sst xmlns="http://schemas.openxmlformats.org/spreadsheetml/2006/main" count="131" uniqueCount="84">
  <si>
    <t>REHABILITACIÓN DE LA CARRERA 9 ENTRE CALLES 12 B Y CALLE 16, SECTOR AVENIDA CHILE - MARGEN DERECHO DE LA CIUDAD DE PASTO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</si>
  <si>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</si>
  <si>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</si>
  <si>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</si>
  <si>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</si>
  <si>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</si>
  <si>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</si>
  <si>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</si>
  <si>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</si>
  <si>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</si>
  <si>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</si>
  <si>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OBRAS PRELIMINARES</t>
  </si>
  <si>
    <t>LOCREP</t>
  </si>
  <si>
    <t>CERRAM</t>
  </si>
  <si>
    <t>RETADO</t>
  </si>
  <si>
    <t>DEMRIG</t>
  </si>
  <si>
    <t>EXCMEC</t>
  </si>
  <si>
    <t>EXCMAN</t>
  </si>
  <si>
    <t>RELMAN</t>
  </si>
  <si>
    <t>RETMAT</t>
  </si>
  <si>
    <t>COMRAS</t>
  </si>
  <si>
    <t>Subtotal</t>
  </si>
  <si>
    <t>2. ESTRUCTURA DE PAVIMENTO</t>
  </si>
  <si>
    <t>PEDRAP</t>
  </si>
  <si>
    <t>AFIRMA</t>
  </si>
  <si>
    <t>GT2400</t>
  </si>
  <si>
    <t>SUBBAS</t>
  </si>
  <si>
    <t>CTOMR45</t>
  </si>
  <si>
    <t>ACERO</t>
  </si>
  <si>
    <t>BOR15C</t>
  </si>
  <si>
    <t>3. DRENAJE</t>
  </si>
  <si>
    <t>RECCCIL</t>
  </si>
  <si>
    <t>SUMIDE</t>
  </si>
  <si>
    <t>TUB10P</t>
  </si>
  <si>
    <t>FIL60X90</t>
  </si>
  <si>
    <t>4. SEÑALIZACIÓN VIAL</t>
  </si>
  <si>
    <t>DEMVIAL</t>
  </si>
  <si>
    <t>DEMLINV</t>
  </si>
  <si>
    <t>SENVER</t>
  </si>
  <si>
    <t xml:space="preserve">SUBTOTAL OBRAS </t>
  </si>
  <si>
    <t>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</si>
  <si>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</si>
  <si>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</si>
  <si>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</si>
  <si>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</si>
  <si>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</si>
  <si>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</si>
  <si>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</si>
  <si>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</si>
  <si>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</si>
  <si>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</si>
  <si>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</si>
  <si>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</si>
  <si>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ML</t>
  </si>
  <si>
    <t>Localización y replanteo para pavimentación de vias</t>
  </si>
  <si>
    <t>Cerramiento provisional con guadua y tela de cerramiento h=2 m</t>
  </si>
  <si>
    <t>M2</t>
  </si>
  <si>
    <t>Retiro y disposición de adoquín pagado por m2</t>
  </si>
  <si>
    <t>M3</t>
  </si>
  <si>
    <t>Demolición concreto hidráulico</t>
  </si>
  <si>
    <t>Excavación mecánica en materiales varios sin clasificar.</t>
  </si>
  <si>
    <t>Excavaciones a mano varias sin clasificar, profundidad &lt; 2 m, en seco</t>
  </si>
  <si>
    <t>Relleno con material prestamo, compactación manual</t>
  </si>
  <si>
    <t>Retiro y disposición de material sobrante cargue a mano con pago de escombrera.</t>
  </si>
  <si>
    <t>Compactación subrasante</t>
  </si>
  <si>
    <t>Pedraplén compacto</t>
  </si>
  <si>
    <t>Afirmado</t>
  </si>
  <si>
    <t>Geotextil refuerzo subrasante tejido, con resistencia tension de 310 lb, abertura de 0.3 mm, permeabilidad de 9.9*10^-2 cm/s, y espesor de 1.05 mm.</t>
  </si>
  <si>
    <t>GEOCEL</t>
  </si>
  <si>
    <t>Geocelda refuerzo subrasante, resistencia mínimo tensión 18 kN/m</t>
  </si>
  <si>
    <t>Subbase granular SBG con CBR entre 20-30 %</t>
  </si>
  <si>
    <t>Concreto premezclado MR=4.5 MPa para losas de pavimento, incluye juntas</t>
  </si>
  <si>
    <t>KG</t>
  </si>
  <si>
    <t>Acero de refuerzo de resistencia 420 Mpa</t>
  </si>
  <si>
    <t>Bordillos fundidos en sitio con concreto de 17,5 Mpa (2500 PSI), altura 15 cm y espesor de 12.5 cm</t>
  </si>
  <si>
    <t>UN</t>
  </si>
  <si>
    <t>Reconstrucción de cámaras cilíndrica diámetro=1.7m.</t>
  </si>
  <si>
    <t>Sumidero convencional tipo Empopasto</t>
  </si>
  <si>
    <t>Tubería PVC díámetro 10" alcantarillado de pared estructural, exterior corrugado, suministro e instalación.</t>
  </si>
  <si>
    <t>Filtro 0.6 x 0.9 manejo de aguas superficiales, ancho de 0.6 m y altura de 0.9 m</t>
  </si>
  <si>
    <t>Demarcación vial horizontal</t>
  </si>
  <si>
    <t>Lineas de demarcación continua vías</t>
  </si>
  <si>
    <t>Señal vertical de tránsito tipo (SP, SI, SR u otros dispositivos para regulación del tránsito)</t>
  </si>
  <si>
    <t>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</si>
</sst>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_-[$$-240A]\ * #,##0.00_-;\-[$$-240A]\ * #,##0.00_-;_-[$$-240A]\ * &quot;-&quot;??_-;_-@_-"/>
    <numFmt numFmtId="174" formatCode="0#.00\ \L\t"/>
    <numFmt numFmtId="175" formatCode="_ [$$-240A]\ * #,##0.00_ ;_ [$$-240A]\ * \-#,##0.00_ ;_ [$$-240A]\ * &quot;-&quot;??_ ;_ @_ "/>
    <numFmt numFmtId="176" formatCode="_ * #,##0_ ;_ * \-#,##0_ ;_ * &quot;-&quot;??_ ;_ @_ 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13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4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8" fillId="0" borderId="0"/>
    <xf numFmtId="0" fontId="1" fillId="0" borderId="0"/>
    <xf numFmtId="174" fontId="8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3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3" fillId="0" borderId="2" xfId="3" applyFont="1" applyBorder="1"/>
    <xf numFmtId="0" fontId="3" fillId="0" borderId="3" xfId="3" applyFont="1" applyBorder="1"/>
    <xf numFmtId="0" fontId="6" fillId="0" borderId="0" xfId="3" applyFont="1"/>
    <xf numFmtId="0" fontId="3" fillId="2" borderId="0" xfId="3" applyFont="1" applyFill="1"/>
    <xf numFmtId="0" fontId="3" fillId="2" borderId="4" xfId="3" applyFont="1" applyFill="1" applyBorder="1"/>
    <xf numFmtId="0" fontId="3" fillId="2" borderId="6" xfId="3" applyFont="1" applyFill="1" applyBorder="1"/>
    <xf numFmtId="0" fontId="6" fillId="2" borderId="0" xfId="3" applyFont="1" applyFill="1"/>
    <xf numFmtId="0" fontId="3" fillId="0" borderId="4" xfId="3" applyFont="1" applyBorder="1"/>
    <xf numFmtId="0" fontId="3" fillId="0" borderId="6" xfId="3" applyFont="1" applyBorder="1"/>
    <xf numFmtId="0" fontId="7" fillId="0" borderId="14" xfId="5" applyFont="1" applyBorder="1" applyAlignment="1">
      <alignment horizontal="center" vertical="center" wrapText="1"/>
    </xf>
    <xf numFmtId="0" fontId="7" fillId="3" borderId="16" xfId="4" applyFont="1" applyFill="1" applyBorder="1" applyAlignment="1">
      <alignment vertical="center"/>
    </xf>
    <xf numFmtId="0" fontId="7" fillId="3" borderId="17" xfId="4" applyFont="1" applyFill="1" applyBorder="1" applyAlignment="1">
      <alignment vertical="center"/>
    </xf>
    <xf numFmtId="0" fontId="7" fillId="3" borderId="18" xfId="4" applyFont="1" applyFill="1" applyBorder="1" applyAlignment="1">
      <alignment vertical="center"/>
    </xf>
    <xf numFmtId="0" fontId="3" fillId="0" borderId="19" xfId="4" applyFont="1" applyBorder="1" applyAlignment="1">
      <alignment horizontal="center" vertical="center"/>
    </xf>
    <xf numFmtId="0" fontId="3" fillId="0" borderId="5" xfId="4" applyFont="1" applyBorder="1" applyAlignment="1">
      <alignment horizontal="center" vertical="center"/>
    </xf>
    <xf numFmtId="0" fontId="3" fillId="0" borderId="5" xfId="4" applyFont="1" applyBorder="1" applyAlignment="1">
      <alignment horizontal="left" vertical="center"/>
    </xf>
    <xf numFmtId="0" fontId="3" fillId="0" borderId="5" xfId="4" applyFont="1" applyBorder="1" applyAlignment="1">
      <alignment horizontal="left" vertical="center" wrapText="1"/>
    </xf>
    <xf numFmtId="4" fontId="3" fillId="0" borderId="5" xfId="6" applyNumberFormat="1" applyFont="1" applyBorder="1" applyAlignment="1">
      <alignment vertical="center" wrapText="1"/>
    </xf>
    <xf numFmtId="166" fontId="3" fillId="0" borderId="5" xfId="7" applyNumberFormat="1" applyFont="1" applyBorder="1" applyAlignment="1">
      <alignment horizontal="right" vertical="center" wrapText="1"/>
    </xf>
    <xf numFmtId="166" fontId="3" fillId="0" borderId="20" xfId="7" applyNumberFormat="1" applyFont="1" applyBorder="1" applyAlignment="1">
      <alignment horizontal="right" vertical="center" wrapText="1"/>
    </xf>
    <xf numFmtId="4" fontId="3" fillId="2" borderId="5" xfId="6" applyNumberFormat="1" applyFont="1" applyFill="1" applyBorder="1" applyAlignment="1">
      <alignment vertical="center" wrapText="1"/>
    </xf>
    <xf numFmtId="0" fontId="7" fillId="0" borderId="7" xfId="4" applyFont="1" applyBorder="1" applyAlignment="1">
      <alignment horizontal="left" vertical="center"/>
    </xf>
    <xf numFmtId="0" fontId="3" fillId="0" borderId="8" xfId="3" applyFont="1" applyBorder="1"/>
    <xf numFmtId="0" fontId="3" fillId="0" borderId="8" xfId="3" applyFont="1" applyBorder="1" applyAlignment="1">
      <alignment horizontal="center"/>
    </xf>
    <xf numFmtId="0" fontId="3" fillId="0" borderId="8" xfId="3" applyFont="1" applyBorder="1" applyAlignment="1">
      <alignment horizontal="left"/>
    </xf>
    <xf numFmtId="167" fontId="7" fillId="0" borderId="21" xfId="6" applyNumberFormat="1" applyFont="1" applyBorder="1" applyAlignment="1">
      <alignment horizontal="right" vertical="center"/>
    </xf>
    <xf numFmtId="0" fontId="7" fillId="3" borderId="17" xfId="4" applyFont="1" applyFill="1" applyBorder="1" applyAlignment="1">
      <alignment horizontal="left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left" vertical="center"/>
    </xf>
    <xf numFmtId="0" fontId="7" fillId="0" borderId="22" xfId="4" applyFont="1" applyBorder="1" applyAlignment="1">
      <alignment horizontal="left" vertical="center"/>
    </xf>
    <xf numFmtId="0" fontId="3" fillId="0" borderId="0" xfId="4" applyFont="1" applyAlignment="1">
      <alignment horizontal="center" vertical="center"/>
    </xf>
    <xf numFmtId="0" fontId="3" fillId="0" borderId="0" xfId="4" applyFont="1" applyAlignment="1">
      <alignment horizontal="left" vertical="center" wrapText="1"/>
    </xf>
    <xf numFmtId="166" fontId="3" fillId="0" borderId="23" xfId="7" applyNumberFormat="1" applyFont="1" applyBorder="1" applyAlignment="1">
      <alignment horizontal="right" vertical="center" wrapText="1"/>
    </xf>
    <xf numFmtId="167" fontId="7" fillId="0" borderId="24" xfId="6" applyNumberFormat="1" applyFont="1" applyBorder="1" applyAlignment="1">
      <alignment horizontal="right" vertical="center"/>
    </xf>
    <xf numFmtId="0" fontId="3" fillId="0" borderId="0" xfId="8" applyFont="1"/>
    <xf numFmtId="0" fontId="3" fillId="0" borderId="4" xfId="8" applyFont="1" applyBorder="1"/>
    <xf numFmtId="168" fontId="7" fillId="3" borderId="18" xfId="4" applyNumberFormat="1" applyFont="1" applyFill="1" applyBorder="1" applyAlignment="1">
      <alignment vertical="center"/>
    </xf>
    <xf numFmtId="0" fontId="3" fillId="0" borderId="6" xfId="8" applyFont="1" applyBorder="1"/>
    <xf numFmtId="0" fontId="9" fillId="0" borderId="0" xfId="8" applyFont="1"/>
    <xf numFmtId="49" fontId="7" fillId="0" borderId="0" xfId="9" applyNumberFormat="1" applyFont="1" applyAlignment="1">
      <alignment horizontal="right" vertical="center"/>
    </xf>
    <xf numFmtId="169" fontId="7" fillId="0" borderId="0" xfId="9" applyNumberFormat="1" applyFont="1" applyAlignment="1">
      <alignment vertical="center"/>
    </xf>
    <xf numFmtId="0" fontId="3" fillId="0" borderId="0" xfId="5" applyFont="1" applyAlignment="1">
      <alignment horizontal="center" vertical="center"/>
    </xf>
    <xf numFmtId="0" fontId="7" fillId="0" borderId="26" xfId="8" applyFont="1" applyBorder="1" applyAlignment="1">
      <alignment horizontal="left" vertical="center"/>
    </xf>
    <xf numFmtId="9" fontId="3" fillId="0" borderId="27" xfId="10" applyNumberFormat="1" applyFont="1" applyBorder="1" applyAlignment="1">
      <alignment horizontal="center" vertical="center"/>
    </xf>
    <xf numFmtId="171" fontId="3" fillId="0" borderId="27" xfId="10" applyNumberFormat="1" applyFont="1" applyBorder="1" applyAlignment="1">
      <alignment vertical="center"/>
    </xf>
    <xf numFmtId="0" fontId="3" fillId="0" borderId="28" xfId="8" applyFont="1" applyBorder="1" applyAlignment="1">
      <alignment vertical="center"/>
    </xf>
    <xf numFmtId="171" fontId="10" fillId="0" borderId="20" xfId="10" applyNumberFormat="1" applyFont="1" applyBorder="1" applyAlignment="1">
      <alignment vertical="center"/>
    </xf>
    <xf numFmtId="0" fontId="3" fillId="0" borderId="0" xfId="8" applyFont="1" applyAlignment="1">
      <alignment horizontal="center"/>
    </xf>
    <xf numFmtId="2" fontId="3" fillId="0" borderId="0" xfId="8" applyNumberFormat="1" applyFont="1"/>
    <xf numFmtId="171" fontId="3" fillId="0" borderId="0" xfId="10" applyNumberFormat="1" applyFont="1" applyBorder="1"/>
    <xf numFmtId="39" fontId="7" fillId="0" borderId="0" xfId="10" applyNumberFormat="1" applyFont="1" applyBorder="1" applyAlignment="1">
      <alignment vertical="center"/>
    </xf>
    <xf numFmtId="0" fontId="7" fillId="0" borderId="29" xfId="11" applyFont="1" applyBorder="1" applyAlignment="1">
      <alignment vertical="center"/>
    </xf>
    <xf numFmtId="0" fontId="3" fillId="0" borderId="30" xfId="11" applyFont="1" applyBorder="1" applyAlignment="1">
      <alignment vertical="center"/>
    </xf>
    <xf numFmtId="0" fontId="3" fillId="0" borderId="31" xfId="11" applyFont="1" applyBorder="1" applyAlignment="1">
      <alignment vertical="center"/>
    </xf>
    <xf numFmtId="172" fontId="3" fillId="0" borderId="6" xfId="8" applyNumberFormat="1" applyFont="1" applyBorder="1"/>
    <xf numFmtId="169" fontId="7" fillId="2" borderId="34" xfId="13" applyNumberFormat="1" applyFont="1" applyFill="1" applyBorder="1" applyAlignment="1">
      <alignment horizontal="center" vertical="center"/>
    </xf>
    <xf numFmtId="175" fontId="3" fillId="0" borderId="6" xfId="8" applyNumberFormat="1" applyFont="1" applyBorder="1"/>
    <xf numFmtId="169" fontId="7" fillId="2" borderId="5" xfId="13" applyNumberFormat="1" applyFont="1" applyFill="1" applyBorder="1" applyAlignment="1">
      <alignment horizontal="center" vertical="center"/>
    </xf>
    <xf numFmtId="9" fontId="3" fillId="3" borderId="20" xfId="2" applyFont="1" applyFill="1" applyBorder="1" applyAlignment="1">
      <alignment horizontal="center" vertical="center"/>
    </xf>
    <xf numFmtId="0" fontId="11" fillId="0" borderId="0" xfId="8" applyFont="1"/>
    <xf numFmtId="0" fontId="3" fillId="0" borderId="35" xfId="8" applyFont="1" applyBorder="1"/>
    <xf numFmtId="0" fontId="3" fillId="0" borderId="36" xfId="3" applyFont="1" applyBorder="1"/>
    <xf numFmtId="0" fontId="3" fillId="0" borderId="36" xfId="3" applyFont="1" applyBorder="1" applyAlignment="1">
      <alignment horizontal="center"/>
    </xf>
    <xf numFmtId="176" fontId="3" fillId="0" borderId="36" xfId="1" applyNumberFormat="1" applyFont="1" applyBorder="1"/>
    <xf numFmtId="0" fontId="3" fillId="0" borderId="37" xfId="3" applyFont="1" applyBorder="1"/>
    <xf numFmtId="0" fontId="3" fillId="0" borderId="0" xfId="3" applyFont="1" applyAlignment="1">
      <alignment horizontal="center"/>
    </xf>
    <xf numFmtId="0" fontId="3" fillId="0" borderId="0" xfId="3" applyFont="1" applyAlignment="1">
      <alignment horizontal="left" indent="5"/>
    </xf>
    <xf numFmtId="0" fontId="6" fillId="0" borderId="0" xfId="3" applyFont="1" applyAlignment="1">
      <alignment horizontal="center"/>
    </xf>
    <xf numFmtId="173" fontId="0" fillId="0" borderId="0" xfId="0" applyNumberFormat="1"/>
    <xf numFmtId="0" fontId="7" fillId="3" borderId="5" xfId="3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left" vertical="center"/>
    </xf>
    <xf numFmtId="0" fontId="7" fillId="3" borderId="8" xfId="4" applyFont="1" applyFill="1" applyBorder="1" applyAlignment="1">
      <alignment horizontal="left" vertical="center"/>
    </xf>
    <xf numFmtId="0" fontId="7" fillId="3" borderId="9" xfId="4" applyFont="1" applyFill="1" applyBorder="1" applyAlignment="1">
      <alignment horizontal="left" vertical="center"/>
    </xf>
    <xf numFmtId="0" fontId="7" fillId="2" borderId="10" xfId="4" applyFont="1" applyFill="1" applyBorder="1" applyAlignment="1">
      <alignment horizontal="center" vertical="center" wrapText="1"/>
    </xf>
    <xf numFmtId="0" fontId="7" fillId="2" borderId="13" xfId="4" applyFont="1" applyFill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center" vertical="center" wrapText="1"/>
    </xf>
    <xf numFmtId="0" fontId="7" fillId="2" borderId="14" xfId="4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4" fontId="7" fillId="2" borderId="11" xfId="4" applyNumberFormat="1" applyFont="1" applyFill="1" applyBorder="1" applyAlignment="1">
      <alignment horizontal="center" vertical="center" wrapText="1"/>
    </xf>
    <xf numFmtId="4" fontId="7" fillId="2" borderId="14" xfId="4" applyNumberFormat="1" applyFont="1" applyFill="1" applyBorder="1" applyAlignment="1">
      <alignment horizontal="center" vertical="center" wrapText="1"/>
    </xf>
    <xf numFmtId="4" fontId="7" fillId="2" borderId="12" xfId="4" applyNumberFormat="1" applyFont="1" applyFill="1" applyBorder="1" applyAlignment="1">
      <alignment horizontal="center" vertical="center" wrapText="1"/>
    </xf>
    <xf numFmtId="4" fontId="7" fillId="2" borderId="15" xfId="4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3" fontId="7" fillId="2" borderId="5" xfId="12" applyNumberFormat="1" applyFont="1" applyFill="1" applyBorder="1" applyAlignment="1">
      <alignment horizontal="center" vertical="center" wrapText="1"/>
    </xf>
    <xf numFmtId="3" fontId="7" fillId="2" borderId="5" xfId="12" applyNumberFormat="1" applyFont="1" applyFill="1" applyBorder="1" applyAlignment="1">
      <alignment horizontal="center" vertical="center"/>
    </xf>
    <xf numFmtId="0" fontId="3" fillId="2" borderId="32" xfId="12" applyFont="1" applyFill="1" applyBorder="1" applyAlignment="1">
      <alignment vertical="center" wrapText="1"/>
    </xf>
    <xf numFmtId="0" fontId="3" fillId="2" borderId="5" xfId="12" applyFont="1" applyFill="1" applyBorder="1" applyAlignment="1">
      <alignment vertical="center" wrapText="1"/>
    </xf>
    <xf numFmtId="0" fontId="7" fillId="3" borderId="16" xfId="4" applyFont="1" applyFill="1" applyBorder="1" applyAlignment="1">
      <alignment horizontal="right" vertical="center"/>
    </xf>
    <xf numFmtId="0" fontId="7" fillId="3" borderId="17" xfId="4" applyFont="1" applyFill="1" applyBorder="1" applyAlignment="1">
      <alignment horizontal="right" vertical="center"/>
    </xf>
    <xf numFmtId="0" fontId="7" fillId="3" borderId="25" xfId="4" applyFont="1" applyFill="1" applyBorder="1" applyAlignment="1">
      <alignment horizontal="right" vertical="center"/>
    </xf>
    <xf numFmtId="3" fontId="7" fillId="2" borderId="33" xfId="12" applyNumberFormat="1" applyFont="1" applyFill="1" applyBorder="1" applyAlignment="1">
      <alignment horizontal="center" vertical="center" wrapText="1"/>
    </xf>
    <xf numFmtId="0" fontId="3" fillId="2" borderId="26" xfId="12" applyFont="1" applyFill="1" applyBorder="1" applyAlignment="1">
      <alignment vertical="center" wrapText="1"/>
    </xf>
    <xf numFmtId="0" fontId="3" fillId="2" borderId="27" xfId="12" applyFont="1" applyFill="1" applyBorder="1" applyAlignment="1">
      <alignment vertical="center" wrapText="1"/>
    </xf>
    <xf numFmtId="0" fontId="3" fillId="2" borderId="28" xfId="12" applyFont="1" applyFill="1" applyBorder="1" applyAlignment="1">
      <alignment vertical="center" wrapText="1"/>
    </xf>
    <xf numFmtId="0" fontId="7" fillId="2" borderId="5" xfId="12" applyFont="1" applyFill="1" applyBorder="1" applyAlignment="1">
      <alignment horizontal="center" vertical="center" wrapText="1"/>
    </xf>
    <xf numFmtId="0" fontId="7" fillId="2" borderId="5" xfId="12" applyFont="1" applyFill="1" applyBorder="1" applyAlignment="1">
      <alignment horizontal="center" vertical="center"/>
    </xf>
  </cellXfs>
  <cellStyles count="14">
    <cellStyle name="Millares" xfId="1" builtinId="3"/>
    <cellStyle name="Millares 2" xfId="6" xr:uid="{BDDC7350-DBE1-43C9-B417-174FB90D5899}"/>
    <cellStyle name="Millares_FORMULARIO 4 - M-OFERENTE PPTA ECONOMICA" xfId="13" xr:uid="{62AE6D4D-52E6-4623-95EF-8224F2BBAF35}"/>
    <cellStyle name="Moneda 2" xfId="7" xr:uid="{CA3E074A-B757-43D1-9895-D88457892D16}"/>
    <cellStyle name="Moneda 2 2 2 2 2" xfId="10" xr:uid="{93C84CDE-E704-4F0E-87C7-A2ED2124193B}"/>
    <cellStyle name="Normal" xfId="0" builtinId="0"/>
    <cellStyle name="Normal 2 10 2 2" xfId="4" xr:uid="{7F89DB90-B328-436C-B165-A3A7D535D9E2}"/>
    <cellStyle name="Normal 2 10 3" xfId="5" xr:uid="{05BCC0A6-1D86-4DA3-864E-A8F8AE8E577F}"/>
    <cellStyle name="Normal 2 2 2" xfId="11" xr:uid="{F7B06222-DB59-409D-9E59-61E99F1CE338}"/>
    <cellStyle name="Normal 3" xfId="3" xr:uid="{5277F2D1-85EC-4D30-A9D1-DA2533894442}"/>
    <cellStyle name="Normal 3 11" xfId="12" xr:uid="{CFE8AF5B-FF6D-4601-9D81-FC3D7B1CC73A}"/>
    <cellStyle name="Normal 3 2 2" xfId="8" xr:uid="{291DBA6F-00D5-4279-8958-5236746A5E37}"/>
    <cellStyle name="Normal_PTO OFICIAL PREPLIEGO (CORREGIDO) 2" xfId="9" xr:uid="{046400D5-0EDA-453F-B068-264069F202EC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A9C1-B597-4612-A41B-EEC1CB0A61EE}">
  <sheetPr>
    <tabColor rgb="FF92D050"/>
  </sheetPr>
  <dimension ref="A1:Q66"/>
  <sheetViews>
    <sheetView tabSelected="1" zoomScale="90" zoomScaleNormal="90" workbookViewId="0">
      <selection activeCell="G9" sqref="G9"/>
    </sheetView>
  </sheetViews>
  <sheetFormatPr baseColWidth="10" defaultColWidth="11.453125" defaultRowHeight="15.5" x14ac:dyDescent="0.35"/>
  <cols>
    <col min="1" max="2" width="4.453125" style="7" customWidth="1"/>
    <col min="3" max="3" width="6.54296875" style="7" customWidth="1"/>
    <col min="4" max="4" width="13" style="7" customWidth="1"/>
    <col min="5" max="5" width="10.1796875" style="72" customWidth="1"/>
    <col min="6" max="6" width="13.1796875" style="7" customWidth="1"/>
    <col min="7" max="7" width="50.54296875" style="7" customWidth="1"/>
    <col min="8" max="8" width="6.453125" style="7" customWidth="1"/>
    <col min="9" max="9" width="12.1796875" style="7" customWidth="1"/>
    <col min="10" max="10" width="15.1796875" style="7" customWidth="1"/>
    <col min="11" max="11" width="20.81640625" style="7" customWidth="1"/>
    <col min="12" max="12" width="4.453125" style="7" customWidth="1"/>
    <col min="13" max="13" width="14.26953125" style="7" customWidth="1"/>
    <col min="14" max="17" width="11.7265625" style="1" customWidth="1"/>
    <col min="18" max="16384" width="11.453125" style="7"/>
  </cols>
  <sheetData>
    <row r="1" spans="1:17" ht="16" thickTop="1" x14ac:dyDescent="0.35">
      <c r="A1" s="1"/>
      <c r="B1" s="2"/>
      <c r="C1" s="3"/>
      <c r="D1" s="4"/>
      <c r="E1" s="3"/>
      <c r="F1" s="5"/>
      <c r="G1" s="5"/>
      <c r="H1" s="5"/>
      <c r="I1" s="5"/>
      <c r="J1" s="5"/>
      <c r="K1" s="5"/>
      <c r="L1" s="6"/>
      <c r="M1" s="1"/>
    </row>
    <row r="2" spans="1:17" s="11" customFormat="1" x14ac:dyDescent="0.35">
      <c r="A2" s="8"/>
      <c r="B2" s="9"/>
      <c r="C2" s="74" t="s">
        <v>0</v>
      </c>
      <c r="D2" s="74"/>
      <c r="E2" s="74"/>
      <c r="F2" s="74"/>
      <c r="G2" s="74"/>
      <c r="H2" s="74"/>
      <c r="I2" s="74"/>
      <c r="J2" s="74"/>
      <c r="K2" s="74"/>
      <c r="L2" s="10"/>
      <c r="M2" s="8"/>
      <c r="N2" s="1"/>
      <c r="O2" s="1"/>
      <c r="P2" s="1"/>
      <c r="Q2" s="1"/>
    </row>
    <row r="3" spans="1:17" x14ac:dyDescent="0.35">
      <c r="A3" s="1"/>
      <c r="B3" s="12"/>
      <c r="C3" s="74"/>
      <c r="D3" s="74"/>
      <c r="E3" s="74"/>
      <c r="F3" s="74"/>
      <c r="G3" s="74"/>
      <c r="H3" s="74"/>
      <c r="I3" s="74"/>
      <c r="J3" s="74"/>
      <c r="K3" s="74"/>
      <c r="L3" s="13"/>
      <c r="M3" s="1"/>
    </row>
    <row r="4" spans="1:17" ht="13.5" customHeight="1" thickBot="1" x14ac:dyDescent="0.4">
      <c r="A4" s="1"/>
      <c r="B4" s="12"/>
      <c r="C4" s="75"/>
      <c r="D4" s="76"/>
      <c r="E4" s="76"/>
      <c r="F4" s="76"/>
      <c r="G4" s="76"/>
      <c r="H4" s="76"/>
      <c r="I4" s="76"/>
      <c r="J4" s="76"/>
      <c r="K4" s="77"/>
      <c r="L4" s="13"/>
      <c r="M4" s="1"/>
    </row>
    <row r="5" spans="1:17" ht="21.75" customHeight="1" x14ac:dyDescent="0.35">
      <c r="A5" s="1"/>
      <c r="B5" s="12"/>
      <c r="C5" s="78" t="s">
        <v>1</v>
      </c>
      <c r="D5" s="80" t="s">
        <v>2</v>
      </c>
      <c r="E5" s="82" t="s">
        <v>3</v>
      </c>
      <c r="F5" s="82"/>
      <c r="G5" s="78" t="s">
        <v>4</v>
      </c>
      <c r="H5" s="80" t="s">
        <v>5</v>
      </c>
      <c r="I5" s="80" t="s">
        <v>6</v>
      </c>
      <c r="J5" s="83" t="s">
        <v>7</v>
      </c>
      <c r="K5" s="85" t="s">
        <v>8</v>
      </c>
      <c r="L5" s="13"/>
      <c r="M5" s="1"/>
    </row>
    <row r="6" spans="1:17" ht="21.75" customHeight="1" thickBot="1" x14ac:dyDescent="0.4">
      <c r="A6" s="1"/>
      <c r="B6" s="12"/>
      <c r="C6" s="79"/>
      <c r="D6" s="81"/>
      <c r="E6" s="14" t="s">
        <v>9</v>
      </c>
      <c r="F6" s="14" t="s">
        <v>10</v>
      </c>
      <c r="G6" s="79"/>
      <c r="H6" s="81"/>
      <c r="I6" s="81"/>
      <c r="J6" s="84"/>
      <c r="K6" s="86"/>
      <c r="L6" s="13"/>
      <c r="M6" s="1"/>
    </row>
    <row r="7" spans="1:17" ht="30" customHeight="1" thickBot="1" x14ac:dyDescent="0.4">
      <c r="A7" s="1"/>
      <c r="B7" s="12"/>
      <c r="C7" s="15" t="s">
        <v>11</v>
      </c>
      <c r="D7" s="16"/>
      <c r="E7" s="16"/>
      <c r="F7" s="16"/>
      <c r="G7" s="16"/>
      <c r="H7" s="16"/>
      <c r="I7" s="16"/>
      <c r="J7" s="16"/>
      <c r="K7" s="17"/>
      <c r="L7" s="13"/>
      <c r="M7" s="1"/>
    </row>
    <row r="8" spans="1:17" ht="26.5" customHeight="1" x14ac:dyDescent="0.35">
      <c r="A8" s="1"/>
      <c r="B8" s="12"/>
      <c r="C8" s="18">
        <v>1.1000000000000001</v>
      </c>
      <c r="D8" s="19" t="s">
        <v>53</v>
      </c>
      <c r="E8" s="19"/>
      <c r="F8" s="20" t="s">
        <v>12</v>
      </c>
      <c r="G8" s="21" t="s">
        <v>54</v>
      </c>
      <c r="H8" s="19" t="s">
        <v>53</v>
      </c>
      <c r="I8" s="22">
        <v>390</v>
      </c>
      <c r="J8" s="23"/>
      <c r="K8" s="24">
        <f>I8*J8</f>
        <v>0</v>
      </c>
      <c r="L8" s="13"/>
      <c r="M8" s="1"/>
    </row>
    <row r="9" spans="1:17" ht="37.5" customHeight="1" x14ac:dyDescent="0.35">
      <c r="A9" s="1"/>
      <c r="B9" s="12"/>
      <c r="C9" s="18">
        <v>1.2</v>
      </c>
      <c r="D9" s="19" t="s">
        <v>53</v>
      </c>
      <c r="E9" s="19"/>
      <c r="F9" s="20" t="s">
        <v>13</v>
      </c>
      <c r="G9" s="21" t="s">
        <v>55</v>
      </c>
      <c r="H9" s="19" t="s">
        <v>53</v>
      </c>
      <c r="I9" s="22">
        <v>470</v>
      </c>
      <c r="J9" s="23"/>
      <c r="K9" s="24">
        <f t="shared" ref="K9:K16" si="0">I9*J9</f>
        <v>0</v>
      </c>
      <c r="L9" s="13"/>
      <c r="M9" s="1"/>
    </row>
    <row r="10" spans="1:17" ht="34.5" customHeight="1" x14ac:dyDescent="0.35">
      <c r="A10" s="1"/>
      <c r="B10" s="12"/>
      <c r="C10" s="18">
        <v>1.3</v>
      </c>
      <c r="D10" s="19" t="s">
        <v>56</v>
      </c>
      <c r="E10" s="19"/>
      <c r="F10" s="20" t="s">
        <v>14</v>
      </c>
      <c r="G10" s="21" t="s">
        <v>57</v>
      </c>
      <c r="H10" s="19" t="s">
        <v>56</v>
      </c>
      <c r="I10" s="22">
        <v>1775</v>
      </c>
      <c r="J10" s="23"/>
      <c r="K10" s="24">
        <f t="shared" si="0"/>
        <v>0</v>
      </c>
      <c r="L10" s="13"/>
      <c r="M10" s="1"/>
    </row>
    <row r="11" spans="1:17" ht="26.15" customHeight="1" x14ac:dyDescent="0.35">
      <c r="A11" s="1"/>
      <c r="B11" s="12"/>
      <c r="C11" s="18">
        <v>1.4</v>
      </c>
      <c r="D11" s="19" t="s">
        <v>58</v>
      </c>
      <c r="E11" s="19"/>
      <c r="F11" s="20" t="s">
        <v>15</v>
      </c>
      <c r="G11" s="21" t="s">
        <v>59</v>
      </c>
      <c r="H11" s="19" t="s">
        <v>58</v>
      </c>
      <c r="I11" s="22">
        <v>295</v>
      </c>
      <c r="J11" s="23"/>
      <c r="K11" s="24">
        <f t="shared" si="0"/>
        <v>0</v>
      </c>
      <c r="L11" s="13"/>
      <c r="M11" s="1"/>
    </row>
    <row r="12" spans="1:17" ht="29.5" customHeight="1" x14ac:dyDescent="0.35">
      <c r="A12" s="1"/>
      <c r="B12" s="12"/>
      <c r="C12" s="18">
        <v>1.5</v>
      </c>
      <c r="D12" s="19" t="s">
        <v>58</v>
      </c>
      <c r="E12" s="19"/>
      <c r="F12" s="20" t="s">
        <v>16</v>
      </c>
      <c r="G12" s="21" t="s">
        <v>60</v>
      </c>
      <c r="H12" s="19" t="s">
        <v>58</v>
      </c>
      <c r="I12" s="25">
        <v>2962</v>
      </c>
      <c r="J12" s="23"/>
      <c r="K12" s="24">
        <f t="shared" si="0"/>
        <v>0</v>
      </c>
      <c r="L12" s="13"/>
      <c r="M12" s="1"/>
    </row>
    <row r="13" spans="1:17" ht="37" customHeight="1" x14ac:dyDescent="0.35">
      <c r="A13" s="1"/>
      <c r="B13" s="12"/>
      <c r="C13" s="18">
        <v>1.6</v>
      </c>
      <c r="D13" s="19" t="s">
        <v>58</v>
      </c>
      <c r="E13" s="19"/>
      <c r="F13" s="20" t="s">
        <v>17</v>
      </c>
      <c r="G13" s="21" t="s">
        <v>61</v>
      </c>
      <c r="H13" s="19" t="s">
        <v>58</v>
      </c>
      <c r="I13" s="22">
        <v>887</v>
      </c>
      <c r="J13" s="23"/>
      <c r="K13" s="24">
        <f t="shared" si="0"/>
        <v>0</v>
      </c>
      <c r="L13" s="13"/>
      <c r="M13" s="1"/>
    </row>
    <row r="14" spans="1:17" ht="27.65" customHeight="1" x14ac:dyDescent="0.35">
      <c r="A14" s="1"/>
      <c r="B14" s="12"/>
      <c r="C14" s="18">
        <v>1.7</v>
      </c>
      <c r="D14" s="19" t="s">
        <v>58</v>
      </c>
      <c r="E14" s="19"/>
      <c r="F14" s="20" t="s">
        <v>18</v>
      </c>
      <c r="G14" s="21" t="s">
        <v>62</v>
      </c>
      <c r="H14" s="19" t="s">
        <v>58</v>
      </c>
      <c r="I14" s="22">
        <v>310</v>
      </c>
      <c r="J14" s="23"/>
      <c r="K14" s="24">
        <f t="shared" si="0"/>
        <v>0</v>
      </c>
      <c r="L14" s="13"/>
      <c r="M14" s="1"/>
    </row>
    <row r="15" spans="1:17" s="1" customFormat="1" ht="45.65" customHeight="1" x14ac:dyDescent="0.35">
      <c r="B15" s="12"/>
      <c r="C15" s="18">
        <v>1.8</v>
      </c>
      <c r="D15" s="19" t="s">
        <v>58</v>
      </c>
      <c r="E15" s="19"/>
      <c r="F15" s="20" t="s">
        <v>19</v>
      </c>
      <c r="G15" s="21" t="s">
        <v>63</v>
      </c>
      <c r="H15" s="19" t="s">
        <v>58</v>
      </c>
      <c r="I15" s="22">
        <v>4144</v>
      </c>
      <c r="J15" s="23"/>
      <c r="K15" s="24">
        <f t="shared" si="0"/>
        <v>0</v>
      </c>
      <c r="L15" s="13"/>
    </row>
    <row r="16" spans="1:17" s="1" customFormat="1" ht="28" customHeight="1" x14ac:dyDescent="0.35">
      <c r="B16" s="12"/>
      <c r="C16" s="18">
        <v>1.9</v>
      </c>
      <c r="D16" s="19" t="s">
        <v>56</v>
      </c>
      <c r="E16" s="19"/>
      <c r="F16" s="20" t="s">
        <v>20</v>
      </c>
      <c r="G16" s="21" t="s">
        <v>64</v>
      </c>
      <c r="H16" s="19" t="s">
        <v>56</v>
      </c>
      <c r="I16" s="22">
        <v>3131</v>
      </c>
      <c r="J16" s="23"/>
      <c r="K16" s="24">
        <f t="shared" si="0"/>
        <v>0</v>
      </c>
      <c r="L16" s="13"/>
    </row>
    <row r="17" spans="1:13" ht="16" thickBot="1" x14ac:dyDescent="0.4">
      <c r="A17" s="1"/>
      <c r="B17" s="12"/>
      <c r="C17" s="26" t="s">
        <v>21</v>
      </c>
      <c r="D17" s="27"/>
      <c r="E17" s="28"/>
      <c r="F17" s="29"/>
      <c r="G17" s="27"/>
      <c r="H17" s="27"/>
      <c r="I17" s="22"/>
      <c r="J17" s="27"/>
      <c r="K17" s="30">
        <f>SUM(K8:K16)</f>
        <v>0</v>
      </c>
      <c r="L17" s="13"/>
      <c r="M17" s="1"/>
    </row>
    <row r="18" spans="1:13" ht="16" thickBot="1" x14ac:dyDescent="0.4">
      <c r="A18" s="1"/>
      <c r="B18" s="12"/>
      <c r="C18" s="15" t="s">
        <v>22</v>
      </c>
      <c r="D18" s="16"/>
      <c r="E18" s="16"/>
      <c r="F18" s="31"/>
      <c r="G18" s="16"/>
      <c r="H18" s="16"/>
      <c r="I18" s="16"/>
      <c r="J18" s="16"/>
      <c r="K18" s="17"/>
      <c r="L18" s="13"/>
      <c r="M18" s="1"/>
    </row>
    <row r="19" spans="1:13" ht="26.5" customHeight="1" x14ac:dyDescent="0.35">
      <c r="A19" s="1"/>
      <c r="B19" s="12"/>
      <c r="C19" s="18">
        <v>2.1</v>
      </c>
      <c r="D19" s="19" t="s">
        <v>58</v>
      </c>
      <c r="E19" s="19"/>
      <c r="F19" s="20" t="s">
        <v>23</v>
      </c>
      <c r="G19" s="21" t="s">
        <v>65</v>
      </c>
      <c r="H19" s="19" t="s">
        <v>58</v>
      </c>
      <c r="I19" s="22">
        <v>939</v>
      </c>
      <c r="J19" s="23"/>
      <c r="K19" s="24">
        <f>I19*J19</f>
        <v>0</v>
      </c>
      <c r="L19" s="13"/>
      <c r="M19" s="1"/>
    </row>
    <row r="20" spans="1:13" ht="29.15" customHeight="1" x14ac:dyDescent="0.35">
      <c r="A20" s="1"/>
      <c r="B20" s="12"/>
      <c r="C20" s="18">
        <v>2.2000000000000002</v>
      </c>
      <c r="D20" s="19" t="s">
        <v>58</v>
      </c>
      <c r="E20" s="32"/>
      <c r="F20" s="33" t="s">
        <v>24</v>
      </c>
      <c r="G20" s="21" t="s">
        <v>66</v>
      </c>
      <c r="H20" s="19" t="s">
        <v>58</v>
      </c>
      <c r="I20" s="22">
        <v>470</v>
      </c>
      <c r="J20" s="23"/>
      <c r="K20" s="24">
        <f t="shared" ref="K20:K26" si="1">I20*J20</f>
        <v>0</v>
      </c>
      <c r="L20" s="13"/>
    </row>
    <row r="21" spans="1:13" ht="58.5" customHeight="1" x14ac:dyDescent="0.35">
      <c r="A21" s="1"/>
      <c r="B21" s="12"/>
      <c r="C21" s="18">
        <v>2.2999999999999998</v>
      </c>
      <c r="D21" s="19" t="s">
        <v>56</v>
      </c>
      <c r="E21" s="32"/>
      <c r="F21" s="33" t="s">
        <v>25</v>
      </c>
      <c r="G21" s="21" t="s">
        <v>67</v>
      </c>
      <c r="H21" s="19" t="s">
        <v>56</v>
      </c>
      <c r="I21" s="22">
        <v>3131</v>
      </c>
      <c r="J21" s="23"/>
      <c r="K21" s="24">
        <f t="shared" si="1"/>
        <v>0</v>
      </c>
      <c r="L21" s="13"/>
      <c r="M21" s="1"/>
    </row>
    <row r="22" spans="1:13" ht="46" customHeight="1" x14ac:dyDescent="0.35">
      <c r="A22" s="1"/>
      <c r="B22" s="12"/>
      <c r="C22" s="18">
        <v>2.4</v>
      </c>
      <c r="D22" s="19" t="s">
        <v>56</v>
      </c>
      <c r="E22" s="32"/>
      <c r="F22" s="33" t="s">
        <v>68</v>
      </c>
      <c r="G22" s="21" t="s">
        <v>69</v>
      </c>
      <c r="H22" s="19" t="s">
        <v>56</v>
      </c>
      <c r="I22" s="22">
        <v>3131</v>
      </c>
      <c r="J22" s="23"/>
      <c r="K22" s="24">
        <f t="shared" si="1"/>
        <v>0</v>
      </c>
      <c r="L22" s="13"/>
      <c r="M22" s="1"/>
    </row>
    <row r="23" spans="1:13" ht="25.5" customHeight="1" x14ac:dyDescent="0.35">
      <c r="A23" s="1"/>
      <c r="B23" s="12"/>
      <c r="C23" s="18">
        <v>2.5</v>
      </c>
      <c r="D23" s="19" t="s">
        <v>58</v>
      </c>
      <c r="E23" s="32"/>
      <c r="F23" s="33" t="s">
        <v>26</v>
      </c>
      <c r="G23" s="21" t="s">
        <v>70</v>
      </c>
      <c r="H23" s="19" t="s">
        <v>58</v>
      </c>
      <c r="I23" s="22">
        <v>470</v>
      </c>
      <c r="J23" s="23"/>
      <c r="K23" s="24">
        <f t="shared" si="1"/>
        <v>0</v>
      </c>
      <c r="L23" s="13"/>
      <c r="M23" s="1"/>
    </row>
    <row r="24" spans="1:13" ht="38.5" customHeight="1" x14ac:dyDescent="0.35">
      <c r="A24" s="1"/>
      <c r="B24" s="12"/>
      <c r="C24" s="18">
        <v>2.6</v>
      </c>
      <c r="D24" s="19" t="s">
        <v>58</v>
      </c>
      <c r="E24" s="32"/>
      <c r="F24" s="33" t="s">
        <v>27</v>
      </c>
      <c r="G24" s="21" t="s">
        <v>71</v>
      </c>
      <c r="H24" s="19" t="s">
        <v>58</v>
      </c>
      <c r="I24" s="22">
        <v>768</v>
      </c>
      <c r="J24" s="23"/>
      <c r="K24" s="24">
        <f t="shared" si="1"/>
        <v>0</v>
      </c>
      <c r="L24" s="13"/>
      <c r="M24" s="1"/>
    </row>
    <row r="25" spans="1:13" ht="27.65" customHeight="1" x14ac:dyDescent="0.35">
      <c r="A25" s="1"/>
      <c r="B25" s="12"/>
      <c r="C25" s="18">
        <v>2.7</v>
      </c>
      <c r="D25" s="19" t="s">
        <v>72</v>
      </c>
      <c r="E25" s="19"/>
      <c r="F25" s="20" t="s">
        <v>28</v>
      </c>
      <c r="G25" s="21" t="s">
        <v>73</v>
      </c>
      <c r="H25" s="19" t="s">
        <v>72</v>
      </c>
      <c r="I25" s="22">
        <v>3991.6</v>
      </c>
      <c r="J25" s="23"/>
      <c r="K25" s="24">
        <f t="shared" si="1"/>
        <v>0</v>
      </c>
      <c r="L25" s="13"/>
      <c r="M25" s="1"/>
    </row>
    <row r="26" spans="1:13" ht="40" customHeight="1" x14ac:dyDescent="0.35">
      <c r="A26" s="1"/>
      <c r="B26" s="12"/>
      <c r="C26" s="18">
        <v>2.8</v>
      </c>
      <c r="D26" s="19" t="s">
        <v>53</v>
      </c>
      <c r="E26" s="32"/>
      <c r="F26" s="33" t="s">
        <v>29</v>
      </c>
      <c r="G26" s="21" t="s">
        <v>74</v>
      </c>
      <c r="H26" s="19" t="s">
        <v>53</v>
      </c>
      <c r="I26" s="22">
        <v>837</v>
      </c>
      <c r="J26" s="23"/>
      <c r="K26" s="24">
        <f t="shared" si="1"/>
        <v>0</v>
      </c>
      <c r="L26" s="13"/>
      <c r="M26" s="1"/>
    </row>
    <row r="27" spans="1:13" ht="16" thickBot="1" x14ac:dyDescent="0.4">
      <c r="A27" s="1"/>
      <c r="B27" s="12"/>
      <c r="C27" s="26" t="s">
        <v>21</v>
      </c>
      <c r="D27" s="27"/>
      <c r="E27" s="28"/>
      <c r="F27" s="29"/>
      <c r="G27" s="27"/>
      <c r="H27" s="27"/>
      <c r="I27" s="22"/>
      <c r="J27" s="27"/>
      <c r="K27" s="30">
        <f>SUM(K19:K26)</f>
        <v>0</v>
      </c>
      <c r="L27" s="13"/>
      <c r="M27" s="1"/>
    </row>
    <row r="28" spans="1:13" ht="18.649999999999999" customHeight="1" thickBot="1" x14ac:dyDescent="0.4">
      <c r="A28" s="1"/>
      <c r="B28" s="12"/>
      <c r="C28" s="15" t="s">
        <v>30</v>
      </c>
      <c r="D28" s="16"/>
      <c r="E28" s="16"/>
      <c r="F28" s="31"/>
      <c r="G28" s="16"/>
      <c r="H28" s="16"/>
      <c r="I28" s="16"/>
      <c r="J28" s="16"/>
      <c r="K28" s="17"/>
      <c r="L28" s="13"/>
      <c r="M28" s="1"/>
    </row>
    <row r="29" spans="1:13" ht="24.75" customHeight="1" x14ac:dyDescent="0.35">
      <c r="A29" s="1"/>
      <c r="B29" s="12"/>
      <c r="C29" s="18">
        <v>3.1</v>
      </c>
      <c r="D29" s="19" t="s">
        <v>75</v>
      </c>
      <c r="E29" s="19"/>
      <c r="F29" s="20" t="s">
        <v>31</v>
      </c>
      <c r="G29" s="21" t="s">
        <v>76</v>
      </c>
      <c r="H29" s="19" t="s">
        <v>75</v>
      </c>
      <c r="I29" s="22">
        <v>27</v>
      </c>
      <c r="J29" s="23"/>
      <c r="K29" s="24">
        <f t="shared" ref="K29:K32" si="2">I29*J29</f>
        <v>0</v>
      </c>
      <c r="L29" s="13"/>
      <c r="M29" s="1"/>
    </row>
    <row r="30" spans="1:13" ht="29.5" customHeight="1" x14ac:dyDescent="0.35">
      <c r="A30" s="1"/>
      <c r="B30" s="12"/>
      <c r="C30" s="18">
        <v>3.2</v>
      </c>
      <c r="D30" s="19" t="s">
        <v>75</v>
      </c>
      <c r="E30" s="19"/>
      <c r="F30" s="20" t="s">
        <v>32</v>
      </c>
      <c r="G30" s="21" t="s">
        <v>77</v>
      </c>
      <c r="H30" s="19" t="s">
        <v>75</v>
      </c>
      <c r="I30" s="22">
        <v>20</v>
      </c>
      <c r="J30" s="23"/>
      <c r="K30" s="24">
        <f t="shared" si="2"/>
        <v>0</v>
      </c>
      <c r="L30" s="13"/>
      <c r="M30" s="1"/>
    </row>
    <row r="31" spans="1:13" ht="43" customHeight="1" x14ac:dyDescent="0.35">
      <c r="A31" s="1"/>
      <c r="B31" s="12"/>
      <c r="C31" s="18">
        <v>3.3</v>
      </c>
      <c r="D31" s="19" t="s">
        <v>53</v>
      </c>
      <c r="E31" s="19"/>
      <c r="F31" s="20" t="s">
        <v>33</v>
      </c>
      <c r="G31" s="21" t="s">
        <v>78</v>
      </c>
      <c r="H31" s="19" t="s">
        <v>53</v>
      </c>
      <c r="I31" s="22">
        <v>95</v>
      </c>
      <c r="J31" s="23"/>
      <c r="K31" s="24">
        <f t="shared" si="2"/>
        <v>0</v>
      </c>
      <c r="L31" s="13"/>
      <c r="M31" s="1"/>
    </row>
    <row r="32" spans="1:13" ht="43" customHeight="1" x14ac:dyDescent="0.35">
      <c r="A32" s="1"/>
      <c r="B32" s="12"/>
      <c r="C32" s="18">
        <v>3.4</v>
      </c>
      <c r="D32" s="19" t="s">
        <v>53</v>
      </c>
      <c r="E32" s="19"/>
      <c r="F32" s="20" t="s">
        <v>34</v>
      </c>
      <c r="G32" s="21" t="s">
        <v>79</v>
      </c>
      <c r="H32" s="19" t="s">
        <v>53</v>
      </c>
      <c r="I32" s="22">
        <v>390</v>
      </c>
      <c r="J32" s="23"/>
      <c r="K32" s="24">
        <f t="shared" si="2"/>
        <v>0</v>
      </c>
      <c r="L32" s="13"/>
      <c r="M32" s="1"/>
    </row>
    <row r="33" spans="1:17" ht="16" thickBot="1" x14ac:dyDescent="0.4">
      <c r="A33" s="1"/>
      <c r="B33" s="12"/>
      <c r="C33" s="34" t="s">
        <v>21</v>
      </c>
      <c r="D33" s="35"/>
      <c r="E33" s="35"/>
      <c r="F33" s="35"/>
      <c r="G33" s="36"/>
      <c r="H33" s="35"/>
      <c r="I33" s="22"/>
      <c r="J33" s="37"/>
      <c r="K33" s="38">
        <f>SUM(K29:K32)</f>
        <v>0</v>
      </c>
      <c r="L33" s="13"/>
      <c r="M33" s="1"/>
    </row>
    <row r="34" spans="1:17" ht="18.649999999999999" customHeight="1" thickBot="1" x14ac:dyDescent="0.4">
      <c r="A34" s="1"/>
      <c r="B34" s="12"/>
      <c r="C34" s="15" t="s">
        <v>35</v>
      </c>
      <c r="D34" s="16"/>
      <c r="E34" s="16"/>
      <c r="F34" s="31"/>
      <c r="G34" s="16"/>
      <c r="H34" s="16"/>
      <c r="I34" s="16"/>
      <c r="J34" s="16"/>
      <c r="K34" s="17"/>
      <c r="L34" s="13"/>
      <c r="M34" s="1"/>
    </row>
    <row r="35" spans="1:17" ht="23.5" customHeight="1" x14ac:dyDescent="0.35">
      <c r="A35" s="1"/>
      <c r="B35" s="12"/>
      <c r="C35" s="18">
        <v>4.0999999999999996</v>
      </c>
      <c r="D35" s="19" t="s">
        <v>56</v>
      </c>
      <c r="E35" s="19"/>
      <c r="F35" s="20" t="s">
        <v>36</v>
      </c>
      <c r="G35" s="21" t="s">
        <v>80</v>
      </c>
      <c r="H35" s="19" t="s">
        <v>56</v>
      </c>
      <c r="I35" s="22">
        <v>132</v>
      </c>
      <c r="J35" s="23"/>
      <c r="K35" s="24">
        <f t="shared" ref="K35:K37" si="3">I35*J35</f>
        <v>0</v>
      </c>
      <c r="L35" s="13"/>
      <c r="M35" s="1"/>
    </row>
    <row r="36" spans="1:17" ht="29.5" customHeight="1" x14ac:dyDescent="0.35">
      <c r="A36" s="1"/>
      <c r="B36" s="12"/>
      <c r="C36" s="18">
        <v>4.2</v>
      </c>
      <c r="D36" s="19" t="s">
        <v>53</v>
      </c>
      <c r="E36" s="19"/>
      <c r="F36" s="20" t="s">
        <v>37</v>
      </c>
      <c r="G36" s="21" t="s">
        <v>81</v>
      </c>
      <c r="H36" s="19" t="s">
        <v>53</v>
      </c>
      <c r="I36" s="22">
        <v>975</v>
      </c>
      <c r="J36" s="23"/>
      <c r="K36" s="24">
        <f t="shared" si="3"/>
        <v>0</v>
      </c>
      <c r="L36" s="13"/>
      <c r="M36" s="1"/>
    </row>
    <row r="37" spans="1:17" ht="38.15" customHeight="1" x14ac:dyDescent="0.35">
      <c r="A37" s="1"/>
      <c r="B37" s="12"/>
      <c r="C37" s="18">
        <v>4.3</v>
      </c>
      <c r="D37" s="19" t="s">
        <v>75</v>
      </c>
      <c r="E37" s="19"/>
      <c r="F37" s="20" t="s">
        <v>38</v>
      </c>
      <c r="G37" s="21" t="s">
        <v>82</v>
      </c>
      <c r="H37" s="19" t="s">
        <v>75</v>
      </c>
      <c r="I37" s="22">
        <v>1</v>
      </c>
      <c r="J37" s="23"/>
      <c r="K37" s="24">
        <f t="shared" si="3"/>
        <v>0</v>
      </c>
      <c r="L37" s="13"/>
      <c r="M37" s="1"/>
    </row>
    <row r="38" spans="1:17" ht="16" thickBot="1" x14ac:dyDescent="0.4">
      <c r="A38" s="1"/>
      <c r="B38" s="12"/>
      <c r="C38" s="34" t="s">
        <v>21</v>
      </c>
      <c r="D38" s="35"/>
      <c r="E38" s="35"/>
      <c r="F38" s="35"/>
      <c r="G38" s="36"/>
      <c r="H38" s="35"/>
      <c r="I38" s="22"/>
      <c r="J38" s="37"/>
      <c r="K38" s="38">
        <f>SUM(K35:K37)</f>
        <v>0</v>
      </c>
      <c r="L38" s="13"/>
      <c r="M38" s="1"/>
    </row>
    <row r="39" spans="1:17" s="43" customFormat="1" ht="16" thickBot="1" x14ac:dyDescent="0.4">
      <c r="A39" s="39"/>
      <c r="B39" s="40"/>
      <c r="C39" s="94" t="s">
        <v>39</v>
      </c>
      <c r="D39" s="95"/>
      <c r="E39" s="95"/>
      <c r="F39" s="95"/>
      <c r="G39" s="95"/>
      <c r="H39" s="95"/>
      <c r="I39" s="95"/>
      <c r="J39" s="96"/>
      <c r="K39" s="41">
        <f>SUM(K8:K38)/2</f>
        <v>0</v>
      </c>
      <c r="L39" s="42"/>
      <c r="M39" s="39"/>
    </row>
    <row r="40" spans="1:17" s="43" customFormat="1" x14ac:dyDescent="0.35">
      <c r="A40" s="39"/>
      <c r="B40" s="40"/>
      <c r="C40" s="44"/>
      <c r="D40" s="44"/>
      <c r="E40" s="44"/>
      <c r="F40" s="44"/>
      <c r="G40" s="44"/>
      <c r="H40" s="44"/>
      <c r="I40" s="44"/>
      <c r="J40" s="44"/>
      <c r="K40" s="45"/>
      <c r="L40" s="42"/>
      <c r="M40" s="39"/>
    </row>
    <row r="41" spans="1:17" s="43" customFormat="1" ht="16.5" x14ac:dyDescent="0.35">
      <c r="A41" s="39"/>
      <c r="B41" s="40"/>
      <c r="C41" s="39"/>
      <c r="D41" s="46"/>
      <c r="E41" s="46"/>
      <c r="F41" s="46"/>
      <c r="G41" s="47" t="s">
        <v>40</v>
      </c>
      <c r="H41" s="48"/>
      <c r="I41" s="49"/>
      <c r="J41" s="50"/>
      <c r="K41" s="51">
        <f>K39</f>
        <v>0</v>
      </c>
      <c r="L41" s="42"/>
      <c r="M41" s="39"/>
    </row>
    <row r="42" spans="1:17" s="43" customFormat="1" ht="16" thickBot="1" x14ac:dyDescent="0.4">
      <c r="A42" s="39"/>
      <c r="B42" s="40"/>
      <c r="C42" s="39"/>
      <c r="D42" s="52"/>
      <c r="E42" s="52"/>
      <c r="F42" s="52"/>
      <c r="G42" s="39"/>
      <c r="H42" s="39"/>
      <c r="I42" s="53"/>
      <c r="J42" s="54"/>
      <c r="K42" s="55"/>
      <c r="L42" s="42"/>
      <c r="M42" s="39"/>
    </row>
    <row r="43" spans="1:17" s="43" customFormat="1" x14ac:dyDescent="0.35">
      <c r="A43" s="39"/>
      <c r="B43" s="40"/>
      <c r="C43" s="56"/>
      <c r="D43" s="57"/>
      <c r="E43" s="57"/>
      <c r="F43" s="57"/>
      <c r="G43" s="57"/>
      <c r="H43" s="57"/>
      <c r="I43" s="57"/>
      <c r="J43" s="57"/>
      <c r="K43" s="58"/>
      <c r="L43" s="59"/>
      <c r="M43" s="39"/>
    </row>
    <row r="44" spans="1:17" s="43" customFormat="1" ht="22.5" customHeight="1" x14ac:dyDescent="0.35">
      <c r="A44" s="39"/>
      <c r="B44" s="40"/>
      <c r="C44" s="92" t="s">
        <v>41</v>
      </c>
      <c r="D44" s="93"/>
      <c r="E44" s="93"/>
      <c r="F44" s="93"/>
      <c r="G44" s="93"/>
      <c r="H44" s="97" t="s">
        <v>4</v>
      </c>
      <c r="I44" s="97"/>
      <c r="J44" s="97"/>
      <c r="K44" s="60" t="s">
        <v>42</v>
      </c>
      <c r="L44" s="61"/>
      <c r="M44" s="39"/>
    </row>
    <row r="45" spans="1:17" s="43" customFormat="1" ht="52.5" customHeight="1" x14ac:dyDescent="0.35">
      <c r="A45" s="39"/>
      <c r="B45" s="40"/>
      <c r="C45" s="98" t="s">
        <v>43</v>
      </c>
      <c r="D45" s="99"/>
      <c r="E45" s="99"/>
      <c r="F45" s="99"/>
      <c r="G45" s="100"/>
      <c r="H45" s="91" t="s">
        <v>44</v>
      </c>
      <c r="I45" s="91"/>
      <c r="J45" s="62" t="s">
        <v>45</v>
      </c>
      <c r="K45" s="63"/>
      <c r="L45" s="61"/>
      <c r="M45" s="39"/>
      <c r="N45" s="39"/>
      <c r="O45" s="39"/>
      <c r="P45" s="39"/>
      <c r="Q45" s="39"/>
    </row>
    <row r="46" spans="1:17" s="43" customFormat="1" ht="18" customHeight="1" x14ac:dyDescent="0.35">
      <c r="A46" s="39"/>
      <c r="B46" s="40"/>
      <c r="C46" s="98" t="s">
        <v>46</v>
      </c>
      <c r="D46" s="99"/>
      <c r="E46" s="99"/>
      <c r="F46" s="99"/>
      <c r="G46" s="100"/>
      <c r="H46" s="101" t="s">
        <v>47</v>
      </c>
      <c r="I46" s="102"/>
      <c r="J46" s="62" t="s">
        <v>48</v>
      </c>
      <c r="K46" s="63"/>
      <c r="L46" s="61"/>
      <c r="M46" s="39"/>
      <c r="N46" s="39"/>
      <c r="O46" s="39"/>
      <c r="P46" s="39"/>
      <c r="Q46" s="39"/>
    </row>
    <row r="47" spans="1:17" s="64" customFormat="1" x14ac:dyDescent="0.35">
      <c r="A47" s="39"/>
      <c r="B47" s="40"/>
      <c r="C47" s="87"/>
      <c r="D47" s="88"/>
      <c r="E47" s="88"/>
      <c r="F47" s="88"/>
      <c r="G47" s="89"/>
      <c r="H47" s="90" t="s">
        <v>49</v>
      </c>
      <c r="I47" s="91"/>
      <c r="J47" s="62" t="s">
        <v>50</v>
      </c>
      <c r="K47" s="63"/>
      <c r="L47" s="42"/>
      <c r="M47" s="39"/>
      <c r="N47" s="39"/>
      <c r="O47" s="39"/>
      <c r="P47" s="39"/>
      <c r="Q47" s="39"/>
    </row>
    <row r="48" spans="1:17" x14ac:dyDescent="0.35">
      <c r="A48" s="1"/>
      <c r="B48" s="12"/>
      <c r="C48" s="92"/>
      <c r="D48" s="93"/>
      <c r="E48" s="93"/>
      <c r="F48" s="93"/>
      <c r="G48" s="93"/>
      <c r="H48" s="91" t="s">
        <v>51</v>
      </c>
      <c r="I48" s="91"/>
      <c r="J48" s="62" t="s">
        <v>52</v>
      </c>
      <c r="K48" s="63">
        <f>K45+K46+K47</f>
        <v>0</v>
      </c>
      <c r="L48" s="13"/>
      <c r="M48" s="1"/>
    </row>
    <row r="49" spans="1:13" ht="9" customHeight="1" thickBot="1" x14ac:dyDescent="0.4">
      <c r="A49" s="1"/>
      <c r="B49" s="65"/>
      <c r="C49" s="66"/>
      <c r="D49" s="66"/>
      <c r="E49" s="67"/>
      <c r="F49" s="66"/>
      <c r="G49" s="68"/>
      <c r="H49" s="66"/>
      <c r="I49" s="66"/>
      <c r="J49" s="66"/>
      <c r="K49" s="66"/>
      <c r="L49" s="69"/>
      <c r="M49" s="1"/>
    </row>
    <row r="50" spans="1:13" ht="16" thickTop="1" x14ac:dyDescent="0.35">
      <c r="A50" s="1"/>
      <c r="B50" s="1"/>
      <c r="C50" s="1"/>
      <c r="D50" s="1"/>
      <c r="E50" s="70"/>
      <c r="F50" s="1"/>
      <c r="G50" s="1"/>
      <c r="H50" s="1"/>
      <c r="I50" s="1"/>
      <c r="J50" s="1"/>
      <c r="K50" s="1"/>
      <c r="L50" s="1"/>
      <c r="M50" s="1"/>
    </row>
    <row r="51" spans="1:13" x14ac:dyDescent="0.35">
      <c r="B51" s="1" t="s">
        <v>83</v>
      </c>
      <c r="D51" s="70"/>
      <c r="E51" s="1"/>
      <c r="F51" s="1"/>
      <c r="G51" s="71"/>
      <c r="H51" s="1"/>
      <c r="I51" s="1"/>
      <c r="J51" s="1"/>
      <c r="K51" s="1"/>
    </row>
    <row r="52" spans="1:13" ht="24.75" customHeight="1" x14ac:dyDescent="0.35">
      <c r="B52" s="1"/>
      <c r="D52" s="70"/>
      <c r="E52" s="1"/>
      <c r="F52" s="1"/>
      <c r="G52" s="71"/>
      <c r="H52" s="1"/>
      <c r="I52" s="1"/>
      <c r="J52" s="1"/>
      <c r="K52" s="1"/>
    </row>
    <row r="53" spans="1:13" x14ac:dyDescent="0.35">
      <c r="B53" s="1"/>
      <c r="D53" s="70"/>
      <c r="E53" s="1"/>
      <c r="F53" s="1"/>
      <c r="G53" s="1"/>
      <c r="H53" s="1"/>
      <c r="I53" s="1"/>
      <c r="J53" s="1"/>
      <c r="K53" s="1"/>
    </row>
    <row r="54" spans="1:13" x14ac:dyDescent="0.35">
      <c r="B54" s="1"/>
      <c r="D54" s="70"/>
      <c r="E54" s="1"/>
      <c r="F54" s="1"/>
      <c r="G54"/>
      <c r="H54" s="1"/>
      <c r="I54" s="1"/>
      <c r="J54" s="1"/>
      <c r="K54" s="1"/>
    </row>
    <row r="55" spans="1:13" x14ac:dyDescent="0.35">
      <c r="B55"/>
      <c r="C55"/>
      <c r="D55"/>
      <c r="E55"/>
      <c r="F55"/>
      <c r="G55"/>
      <c r="H55"/>
      <c r="I55"/>
      <c r="J55"/>
      <c r="K55"/>
    </row>
    <row r="56" spans="1:13" x14ac:dyDescent="0.35">
      <c r="B56"/>
      <c r="C56"/>
      <c r="D56"/>
      <c r="E56"/>
      <c r="F56"/>
      <c r="G56"/>
      <c r="H56"/>
      <c r="I56"/>
      <c r="J56"/>
    </row>
    <row r="57" spans="1:13" ht="24.75" customHeight="1" x14ac:dyDescent="0.35"/>
    <row r="58" spans="1:13" x14ac:dyDescent="0.35">
      <c r="B58" s="1"/>
    </row>
    <row r="59" spans="1:13" x14ac:dyDescent="0.35">
      <c r="B59" s="1"/>
    </row>
    <row r="60" spans="1:13" x14ac:dyDescent="0.35">
      <c r="B60"/>
      <c r="C60"/>
      <c r="D60"/>
      <c r="E60"/>
      <c r="F60"/>
      <c r="G60"/>
      <c r="H60"/>
      <c r="I60"/>
      <c r="J60"/>
      <c r="K60" s="73"/>
    </row>
    <row r="61" spans="1:13" x14ac:dyDescent="0.35">
      <c r="B61"/>
      <c r="C61"/>
      <c r="D61"/>
      <c r="E61"/>
      <c r="F61"/>
      <c r="G61"/>
      <c r="H61"/>
      <c r="I61"/>
      <c r="J61"/>
      <c r="K61"/>
    </row>
    <row r="62" spans="1:13" x14ac:dyDescent="0.35">
      <c r="B62"/>
      <c r="C62"/>
      <c r="D62"/>
      <c r="E62"/>
      <c r="F62"/>
      <c r="G62"/>
      <c r="H62"/>
      <c r="I62"/>
      <c r="J62"/>
      <c r="K62"/>
    </row>
    <row r="63" spans="1:13" x14ac:dyDescent="0.35">
      <c r="B63"/>
      <c r="C63"/>
      <c r="D63"/>
      <c r="E63"/>
      <c r="F63"/>
      <c r="G63"/>
      <c r="H63"/>
      <c r="I63"/>
      <c r="J63"/>
      <c r="K63"/>
    </row>
    <row r="64" spans="1:13" x14ac:dyDescent="0.35">
      <c r="B64"/>
      <c r="C64"/>
      <c r="D64"/>
      <c r="E64"/>
      <c r="F64"/>
      <c r="G64"/>
      <c r="H64"/>
      <c r="I64"/>
      <c r="J64"/>
      <c r="K64"/>
    </row>
    <row r="65" spans="2:13" x14ac:dyDescent="0.35">
      <c r="B65"/>
      <c r="C65"/>
      <c r="D65"/>
      <c r="E65"/>
      <c r="F65"/>
      <c r="G65"/>
      <c r="H65"/>
      <c r="I65"/>
      <c r="J65"/>
      <c r="K65"/>
    </row>
    <row r="66" spans="2:13" x14ac:dyDescent="0.35">
      <c r="M66" s="1"/>
    </row>
  </sheetData>
  <mergeCells count="21">
    <mergeCell ref="C47:G47"/>
    <mergeCell ref="H47:I47"/>
    <mergeCell ref="C48:G48"/>
    <mergeCell ref="H48:I48"/>
    <mergeCell ref="C39:J39"/>
    <mergeCell ref="C44:G44"/>
    <mergeCell ref="H44:J44"/>
    <mergeCell ref="C45:G45"/>
    <mergeCell ref="H45:I45"/>
    <mergeCell ref="C46:G46"/>
    <mergeCell ref="H46:I46"/>
    <mergeCell ref="C2:K3"/>
    <mergeCell ref="C4:K4"/>
    <mergeCell ref="C5:C6"/>
    <mergeCell ref="D5:D6"/>
    <mergeCell ref="E5:F5"/>
    <mergeCell ref="G5:G6"/>
    <mergeCell ref="H5:H6"/>
    <mergeCell ref="I5:I6"/>
    <mergeCell ref="J5:J6"/>
    <mergeCell ref="K5:K6"/>
  </mergeCells>
  <pageMargins left="0.47244094488188981" right="0.19685039370078741" top="0.55118110236220474" bottom="0.27559055118110237" header="0.51181102362204722" footer="0.31496062992125984"/>
  <pageSetup scale="61" fitToHeight="3" orientation="portrait" horizontalDpi="4294967294" verticalDpi="4294967294" r:id="rId1"/>
  <rowBreaks count="1" manualBreakCount="1">
    <brk id="39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</vt:lpstr>
      <vt:lpstr>'Oferta económica'!Área_de_impresión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Byron Guevara Solarte</dc:creator>
  <cp:lastModifiedBy>sofiaherrera.narvaez@gmail.com</cp:lastModifiedBy>
  <cp:lastPrinted>2026-02-10T22:03:42Z</cp:lastPrinted>
  <dcterms:created xsi:type="dcterms:W3CDTF">2026-02-09T20:49:46Z</dcterms:created>
  <dcterms:modified xsi:type="dcterms:W3CDTF">2026-04-06T22:30:26Z</dcterms:modified>
</cp:coreProperties>
</file>