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Usuarios\luz.henao\OneDrive - Fiscalia General de la Nacion\Escritorio\"/>
    </mc:Choice>
  </mc:AlternateContent>
  <bookViews>
    <workbookView xWindow="0" yWindow="0" windowWidth="15390" windowHeight="9810" tabRatio="706"/>
  </bookViews>
  <sheets>
    <sheet name="ANALISIS DE COTIZACIONES" sheetId="12" r:id="rId1"/>
    <sheet name="Hoja1" sheetId="32" r:id="rId2"/>
    <sheet name="DATOS" sheetId="29" state="hidden" r:id="rId3"/>
    <sheet name="DEFINICIONES" sheetId="13" state="hidden" r:id="rId4"/>
  </sheets>
  <definedNames>
    <definedName name="_xlnm._FilterDatabase" localSheetId="0" hidden="1">'ANALISIS DE COTIZACIONES'!$C$11:$AM$12</definedName>
    <definedName name="_xlnm.Print_Area" localSheetId="0">'ANALISIS DE COTIZACIONES'!$B$1:$AR$24</definedName>
  </definedNames>
  <calcPr calcId="152511"/>
</workbook>
</file>

<file path=xl/calcChain.xml><?xml version="1.0" encoding="utf-8"?>
<calcChain xmlns="http://schemas.openxmlformats.org/spreadsheetml/2006/main">
  <c r="O10" i="12" l="1"/>
  <c r="J10" i="12"/>
  <c r="AP10" i="12" s="1"/>
  <c r="I10" i="12"/>
  <c r="AO10" i="12" s="1"/>
  <c r="K10" i="12" l="1"/>
  <c r="S10" i="12"/>
  <c r="T10" i="12" s="1"/>
  <c r="P10" i="12" l="1"/>
  <c r="AQ10" i="12" l="1"/>
  <c r="AR10" i="12" s="1"/>
  <c r="E12" i="32" l="1"/>
  <c r="E11" i="32"/>
  <c r="E10" i="32"/>
  <c r="E9" i="32"/>
  <c r="E8" i="32"/>
  <c r="L10" i="12" l="1"/>
  <c r="AR11" i="12" l="1"/>
  <c r="AJ11" i="12" l="1"/>
  <c r="AL11" i="12"/>
  <c r="AK11" i="12"/>
  <c r="AN11" i="12" l="1"/>
</calcChain>
</file>

<file path=xl/comments1.xml><?xml version="1.0" encoding="utf-8"?>
<comments xmlns="http://schemas.openxmlformats.org/spreadsheetml/2006/main">
  <authors>
    <author>Diana Marcela Zuluaga Tangarife</author>
  </authors>
  <commentList>
    <comment ref="M9" authorId="0" shapeId="0">
      <text>
        <r>
          <rPr>
            <b/>
            <sz val="9"/>
            <color indexed="81"/>
            <rFont val="Tahoma"/>
            <family val="2"/>
          </rPr>
          <t>Diana Marcela Zuluaga Tangarife:</t>
        </r>
        <r>
          <rPr>
            <sz val="9"/>
            <color indexed="81"/>
            <rFont val="Tahoma"/>
            <family val="2"/>
          </rPr>
          <t xml:space="preserve">
Se observa en la cotización de Panamericana, que no hay cotización de Levamonitor, por lo cual se dbe verificar si existe alguna alteración, se altera la formula par sacar el precio techo del elemento</t>
        </r>
      </text>
    </comment>
  </commentList>
</comments>
</file>

<file path=xl/sharedStrings.xml><?xml version="1.0" encoding="utf-8"?>
<sst xmlns="http://schemas.openxmlformats.org/spreadsheetml/2006/main" count="87" uniqueCount="60">
  <si>
    <t>ITEM</t>
  </si>
  <si>
    <t xml:space="preserve">TOTAL </t>
  </si>
  <si>
    <t>IVA                     UNITARIO</t>
  </si>
  <si>
    <t>NOTAS:</t>
  </si>
  <si>
    <t xml:space="preserve">VALOR UNITARIO                 INCLUIDO IVA </t>
  </si>
  <si>
    <t xml:space="preserve">VALOR TOTAL              INCLUIDO IVA </t>
  </si>
  <si>
    <t>VALOR UNITARIO SIN IVA</t>
  </si>
  <si>
    <t>OFERTA 3</t>
  </si>
  <si>
    <r>
      <t xml:space="preserve">1) Para establecer el valor promedio del mercado se utilizó la fórmula conocida como </t>
    </r>
    <r>
      <rPr>
        <b/>
        <sz val="12"/>
        <color rgb="FF000000"/>
        <rFont val="Times New Roman"/>
        <family val="1"/>
      </rPr>
      <t>MEDIA ARITMÉTICA PODADA</t>
    </r>
    <r>
      <rPr>
        <sz val="12"/>
        <color rgb="FF000000"/>
        <rFont val="Times New Roman"/>
        <family val="1"/>
      </rPr>
      <t xml:space="preserve">: Es utilizada en casos en que exista una </t>
    </r>
    <r>
      <rPr>
        <b/>
        <sz val="12"/>
        <color rgb="FF000000"/>
        <rFont val="Times New Roman"/>
        <family val="1"/>
      </rPr>
      <t>OFERTA</t>
    </r>
    <r>
      <rPr>
        <sz val="12"/>
        <color rgb="FF000000"/>
        <rFont val="Times New Roman"/>
        <family val="1"/>
      </rPr>
      <t xml:space="preserve">  porcentualmente baja con respecto a las otras, ese porcentaje deberá superar el 35% del promedio de las cotizaciones que se encuentren en precios similares.</t>
    </r>
  </si>
  <si>
    <r>
      <t xml:space="preserve">1) Para establecer el valor promedio del mercado se utilizó la fórmula conocida como </t>
    </r>
    <r>
      <rPr>
        <b/>
        <sz val="12"/>
        <color rgb="FF000000"/>
        <rFont val="Times New Roman"/>
        <family val="1"/>
      </rPr>
      <t>MEDIANA</t>
    </r>
    <r>
      <rPr>
        <sz val="12"/>
        <color rgb="FF000000"/>
        <rFont val="Times New Roman"/>
        <family val="1"/>
      </rPr>
      <t>: Corresponde al valor único de un conjunto de datos que mide al elemento central de ellos. Este único elemento es el más cercano a la mitad o el más central en el conjunto de números.</t>
    </r>
  </si>
  <si>
    <r>
      <t>VALOR OFERTA HÁBIL MÁS BAJA</t>
    </r>
    <r>
      <rPr>
        <b/>
        <sz val="9"/>
        <rFont val="Arial"/>
        <family val="2"/>
      </rPr>
      <t xml:space="preserve">      </t>
    </r>
    <r>
      <rPr>
        <b/>
        <sz val="9"/>
        <color indexed="10"/>
        <rFont val="Arial"/>
        <family val="2"/>
      </rPr>
      <t xml:space="preserve">                                                                                              </t>
    </r>
  </si>
  <si>
    <t>ICDC HS S.A.S LUBER</t>
  </si>
  <si>
    <t xml:space="preserve">PROMEDIO                                                                                </t>
  </si>
  <si>
    <r>
      <t>VALOR OFERTA HÁBIL MÁS ALTA</t>
    </r>
    <r>
      <rPr>
        <b/>
        <sz val="9"/>
        <rFont val="Arial"/>
        <family val="2"/>
      </rPr>
      <t xml:space="preserve">     </t>
    </r>
    <r>
      <rPr>
        <b/>
        <sz val="9"/>
        <color indexed="10"/>
        <rFont val="Arial"/>
        <family val="2"/>
      </rPr>
      <t xml:space="preserve">                                                                                              </t>
    </r>
  </si>
  <si>
    <t>PROMEDIO ARITMETICO BAJO</t>
  </si>
  <si>
    <t>PEDRO SUAREZ OCHOA</t>
  </si>
  <si>
    <t>Subdirección de Gestión Contractual y de los Oferentes</t>
  </si>
  <si>
    <t>Dirección Nacional de Apoyo a la Gestión - DNAG</t>
  </si>
  <si>
    <t>Asesora Subdirección de Gestión Contractual y de los Oferentes</t>
  </si>
  <si>
    <t>CARLOS ALBERTO ESPITIA BENITO</t>
  </si>
  <si>
    <t xml:space="preserve">MARIA CATALINA KARAM PALACIOS </t>
  </si>
  <si>
    <t>CRISTINA DEL PILAR NEIRA MELO</t>
  </si>
  <si>
    <t>ADRIANA EDITH SANTAMARIA RODRIGUEZ</t>
  </si>
  <si>
    <t>Grupo Análisis del Sector Económico y de los Oferentes</t>
  </si>
  <si>
    <t>Coordinador Grupo Análisis del Sector Económico y de los Oferentes</t>
  </si>
  <si>
    <t xml:space="preserve">UNIDAD DE MEDIDA </t>
  </si>
  <si>
    <t>VALOR UNITARIO INCLUIDO IVA  2016</t>
  </si>
  <si>
    <t>LAURA LOPEZ FORERO</t>
  </si>
  <si>
    <t>CRISTINA VALDERRAMA BLANCO</t>
  </si>
  <si>
    <t>DIEGO ESTEBAN ORTIZ DELGADO</t>
  </si>
  <si>
    <t>CARLOS RICARDO MENDIETA PINEDA</t>
  </si>
  <si>
    <t>ANA T GODOY O</t>
  </si>
  <si>
    <t>PORCENTAJE DIFERENCIAL (BAJA/PROMEDIO)</t>
  </si>
  <si>
    <r>
      <t xml:space="preserve">1) Para establecer el valor promedio del mercado se utilizó la fórmula conocida como </t>
    </r>
    <r>
      <rPr>
        <b/>
        <sz val="12"/>
        <color rgb="FF000000"/>
        <rFont val="Times New Roman"/>
        <family val="1"/>
      </rPr>
      <t>PROMEDIO</t>
    </r>
    <r>
      <rPr>
        <b/>
        <sz val="12"/>
        <rFont val="Times New Roman"/>
        <family val="1"/>
      </rPr>
      <t xml:space="preserve"> ARITMÉTICO</t>
    </r>
    <r>
      <rPr>
        <sz val="12"/>
        <color rgb="FF000000"/>
        <rFont val="Times New Roman"/>
        <family val="1"/>
      </rPr>
      <t xml:space="preserve">: se obtiene a partir de la suma de todos los valores totales de las cotizaciones dividida entre el número de </t>
    </r>
    <r>
      <rPr>
        <b/>
        <sz val="12"/>
        <rFont val="Times New Roman"/>
        <family val="1"/>
      </rPr>
      <t>OFERTAS</t>
    </r>
    <r>
      <rPr>
        <sz val="12"/>
        <color rgb="FF000000"/>
        <rFont val="Times New Roman"/>
        <family val="1"/>
      </rPr>
      <t xml:space="preserve"> comparadas.</t>
    </r>
  </si>
  <si>
    <t>ANÁLISIS PROYECCIÓN DE COSTOS HISTÓRICOS 2015 V/S ANÁLISIS DE COTIZACIONES 2016</t>
  </si>
  <si>
    <t>METALICAS S.R.</t>
  </si>
  <si>
    <t>ARCHICOL GROUP</t>
  </si>
  <si>
    <t xml:space="preserve"> CELDAS PARA OCULTAR SEGUN ESTUDIO  FORMULAS </t>
  </si>
  <si>
    <t>TIEMPO</t>
  </si>
  <si>
    <t>MEDIA ARITMETICA O PROMEDIO SIMPLE</t>
  </si>
  <si>
    <t xml:space="preserve">LOS VALORES ARROJADOS EN EL ANALISIS DE COTIZACIONES SERVIRÁN COMO PUNTO DE REFERENCIA DEL ESTUDIO DE MERCADO </t>
  </si>
  <si>
    <t xml:space="preserve">CANTIDAD </t>
  </si>
  <si>
    <t xml:space="preserve">PRECIO FINAL </t>
  </si>
  <si>
    <t>1) Para establecer el valor promedio del mercado se utilizó el PROMEDIO SIMPLE.</t>
  </si>
  <si>
    <t>na</t>
  </si>
  <si>
    <t>COTIZACIÓN 4 N/A</t>
  </si>
  <si>
    <t>COTIZACIÓN 5 N/A</t>
  </si>
  <si>
    <t>un</t>
  </si>
  <si>
    <t>COTIZACIÓN 3 
MEDIA AGENCY LTDA</t>
  </si>
  <si>
    <t>2) Se anexan (3) Cotizaciones aportadas por la Dependencia solicitante</t>
  </si>
  <si>
    <t xml:space="preserve"> ANÁLISIS DE COTIZACIONES 2026</t>
  </si>
  <si>
    <t>3) Los precios del mercado aquí descritos, reflejan la realidad del mismo a fecha.</t>
  </si>
  <si>
    <t>NECESIDAD 2026</t>
  </si>
  <si>
    <t>Análisis de plomo en agua</t>
  </si>
  <si>
    <t>Análisis de concentración en plomo en el agua. 
Tres (3) muestras en diferentes profundidades del tanque</t>
  </si>
  <si>
    <t xml:space="preserve">COTIZACIÓN 1 </t>
  </si>
  <si>
    <t xml:space="preserve">COTIZACIÓN 2 </t>
  </si>
  <si>
    <t>Elaborado: Luz Edith Henao García</t>
  </si>
  <si>
    <t xml:space="preserve">Revisó: </t>
  </si>
  <si>
    <t>Aprobó:</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</si>
</sst>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00_);_(&quot;$&quot;\ * \(#,##0.00\);_(&quot;$&quot;\ * &quot;-&quot;??_);_(@_)"/>
    <numFmt numFmtId="165" formatCode="_(&quot;$&quot;\ * #,##0_);_(&quot;$&quot;\ * \(#,##0\);_(&quot;$&quot;\ * &quot;-&quot;??_);_(@_)"/>
  </numFmts>
  <fonts count="34" x14ac:knownFonts="1">
    <font>
      <sz val="11"/>
      <color theme="1"/>
      <name val="Calibri"/>
      <family val="2"/>
      <scheme val="minor"/>
    </font>
    <font>
      <sz val="10"/>
      <name val="Arial"/>
      <family val="2"/>
    </font>
    <font>
      <b/>
      <sz val="12"/>
      <name val="Arial"/>
      <family val="2"/>
    </font>
    <font>
      <sz val="12"/>
      <name val="Arial"/>
      <family val="2"/>
    </font>
    <font>
      <b/>
      <sz val="14"/>
      <name val="Arial"/>
      <family val="2"/>
    </font>
    <font>
      <b/>
      <sz val="10"/>
      <name val="Arial"/>
      <family val="2"/>
    </font>
    <font>
      <b/>
      <sz val="13"/>
      <name val="Arial"/>
      <family val="2"/>
    </font>
    <font>
      <sz val="11"/>
      <color theme="1"/>
      <name val="Calibri"/>
      <family val="2"/>
      <scheme val="minor"/>
    </font>
    <font>
      <b/>
      <sz val="11"/>
      <color theme="1"/>
      <name val="Calibri"/>
      <family val="2"/>
      <scheme val="minor"/>
    </font>
    <font>
      <sz val="12"/>
      <color rgb="FF000000"/>
      <name val="Times New Roman"/>
      <family val="1"/>
    </font>
    <font>
      <b/>
      <sz val="12"/>
      <color theme="1"/>
      <name val="Arial"/>
      <family val="2"/>
    </font>
    <font>
      <b/>
      <sz val="14"/>
      <color theme="1"/>
      <name val="Arial"/>
      <family val="2"/>
    </font>
    <font>
      <b/>
      <sz val="16"/>
      <color rgb="FFFF0000"/>
      <name val="Arial"/>
      <family val="2"/>
    </font>
    <font>
      <sz val="12"/>
      <color theme="0"/>
      <name val="Arial"/>
      <family val="2"/>
    </font>
    <font>
      <sz val="12"/>
      <color theme="1"/>
      <name val="Arial"/>
      <family val="2"/>
    </font>
    <font>
      <b/>
      <sz val="18"/>
      <name val="Arial"/>
      <family val="2"/>
    </font>
    <font>
      <b/>
      <sz val="12"/>
      <name val="Times New Roman"/>
      <family val="1"/>
    </font>
    <font>
      <b/>
      <sz val="12"/>
      <color rgb="FF000000"/>
      <name val="Times New Roman"/>
      <family val="1"/>
    </font>
    <font>
      <b/>
      <sz val="9"/>
      <color rgb="FFFF0000"/>
      <name val="Arial"/>
      <family val="2"/>
    </font>
    <font>
      <b/>
      <sz val="9"/>
      <name val="Arial"/>
      <family val="2"/>
    </font>
    <font>
      <b/>
      <sz val="9"/>
      <color indexed="10"/>
      <name val="Arial"/>
      <family val="2"/>
    </font>
    <font>
      <b/>
      <sz val="16"/>
      <name val="Arial"/>
      <family val="2"/>
    </font>
    <font>
      <b/>
      <sz val="12"/>
      <name val="Forte"/>
      <family val="4"/>
    </font>
    <font>
      <sz val="12"/>
      <color rgb="FFFF0000"/>
      <name val="Arial"/>
      <family val="2"/>
    </font>
    <font>
      <sz val="13"/>
      <name val="Arial"/>
      <family val="2"/>
    </font>
    <font>
      <b/>
      <sz val="12"/>
      <color rgb="FFFF0000"/>
      <name val="Arial"/>
      <family val="2"/>
    </font>
    <font>
      <sz val="10"/>
      <color theme="1"/>
      <name val="Arial"/>
      <family val="2"/>
    </font>
    <font>
      <sz val="11"/>
      <name val="Arial"/>
      <family val="2"/>
    </font>
    <font>
      <sz val="11"/>
      <color theme="0"/>
      <name val="Arial"/>
      <family val="2"/>
    </font>
    <font>
      <b/>
      <sz val="11"/>
      <name val="Arial"/>
      <family val="2"/>
    </font>
    <font>
      <sz val="14"/>
      <name val="Arial"/>
      <family val="2"/>
    </font>
    <font>
      <sz val="9"/>
      <color indexed="81"/>
      <name val="Tahoma"/>
      <family val="2"/>
    </font>
    <font>
      <b/>
      <sz val="9"/>
      <color indexed="81"/>
      <name val="Tahoma"/>
      <family val="2"/>
    </font>
    <font>
      <sz val="12"/>
      <name val="Calibri"/>
      <family val="2"/>
      <scheme val="minor"/>
    </font>
  </fonts>
  <fills count="8">
    <fill>
      <patternFill patternType="none"/>
    </fill>
    <fill>
      <patternFill patternType="gray125"/>
    </fill>
    <fill>
      <patternFill patternType="solid">
        <fgColor indexed="22"/>
        <bgColor indexed="64"/>
      </patternFill>
    </fill>
    <fill>
      <patternFill patternType="solid">
        <fgColor rgb="FFC0C0C0"/>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6" tint="0.79998168889431442"/>
        <bgColor indexed="64"/>
      </patternFill>
    </fill>
  </fills>
  <borders count="17">
    <border>
      <left/>
      <right/>
      <top/>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s>
  <cellStyleXfs count="5">
    <xf numFmtId="0" fontId="0" fillId="0" borderId="0"/>
    <xf numFmtId="0" fontId="8" fillId="0" borderId="0" applyNumberFormat="0" applyFill="0" applyBorder="0" applyAlignment="0" applyProtection="0"/>
    <xf numFmtId="164" fontId="7" fillId="0" borderId="0" applyFont="0" applyFill="0" applyBorder="0" applyAlignment="0" applyProtection="0"/>
    <xf numFmtId="0" fontId="1" fillId="0" borderId="0"/>
    <xf numFmtId="0" fontId="1" fillId="0" borderId="0"/>
  </cellStyleXfs>
  <cellXfs count="122">
    <xf numFmtId="0" fontId="0" fillId="0" borderId="0" xfId="0"/>
    <xf numFmtId="0" fontId="9" fillId="0" borderId="0" xfId="0" applyFont="1" applyAlignment="1">
      <alignment horizontal="justify" vertical="center"/>
    </xf>
    <xf numFmtId="0" fontId="2" fillId="0" borderId="0" xfId="0" applyFont="1" applyAlignment="1">
      <alignment horizontal="center"/>
    </xf>
    <xf numFmtId="0" fontId="3" fillId="0" borderId="0" xfId="0" applyFont="1"/>
    <xf numFmtId="0" fontId="3" fillId="4" borderId="0" xfId="0" applyFont="1" applyFill="1" applyBorder="1"/>
    <xf numFmtId="0" fontId="3" fillId="0" borderId="0" xfId="0" applyFont="1" applyAlignment="1">
      <alignment horizontal="justify" vertical="justify" wrapText="1"/>
    </xf>
    <xf numFmtId="0" fontId="2" fillId="4" borderId="2" xfId="4" applyFont="1" applyFill="1" applyBorder="1" applyAlignment="1">
      <alignment horizontal="center" vertical="center" wrapText="1"/>
    </xf>
    <xf numFmtId="0" fontId="2" fillId="4" borderId="0" xfId="4" applyFont="1" applyFill="1" applyBorder="1" applyAlignment="1">
      <alignment horizontal="center" vertical="center" wrapText="1"/>
    </xf>
    <xf numFmtId="0" fontId="3" fillId="4" borderId="0" xfId="0" applyFont="1" applyFill="1"/>
    <xf numFmtId="0" fontId="2" fillId="4" borderId="11" xfId="4" applyFont="1" applyFill="1" applyBorder="1" applyAlignment="1">
      <alignment horizontal="center" vertical="center" wrapText="1"/>
    </xf>
    <xf numFmtId="0" fontId="14" fillId="0" borderId="0" xfId="0" applyFont="1" applyAlignment="1">
      <alignment vertical="center"/>
    </xf>
    <xf numFmtId="0" fontId="2" fillId="4" borderId="0" xfId="0" applyFont="1" applyFill="1" applyBorder="1"/>
    <xf numFmtId="165" fontId="3" fillId="0" borderId="0" xfId="0" applyNumberFormat="1" applyFont="1"/>
    <xf numFmtId="0" fontId="18" fillId="2" borderId="5" xfId="4" applyFont="1" applyFill="1" applyBorder="1" applyAlignment="1">
      <alignment horizontal="center" vertical="center" wrapText="1"/>
    </xf>
    <xf numFmtId="0" fontId="20" fillId="2" borderId="5" xfId="4" applyFont="1" applyFill="1" applyBorder="1" applyAlignment="1">
      <alignment horizontal="center" vertical="center" wrapText="1"/>
    </xf>
    <xf numFmtId="0" fontId="3" fillId="0" borderId="0" xfId="0" applyFont="1" applyAlignment="1">
      <alignment vertical="center"/>
    </xf>
    <xf numFmtId="0" fontId="22" fillId="4" borderId="0" xfId="0" applyFont="1" applyFill="1" applyBorder="1"/>
    <xf numFmtId="0" fontId="2" fillId="4" borderId="0" xfId="0" applyFont="1" applyFill="1" applyAlignment="1">
      <alignment horizontal="justify" vertical="center" wrapText="1"/>
    </xf>
    <xf numFmtId="0" fontId="10" fillId="4" borderId="0" xfId="1" applyFont="1" applyFill="1"/>
    <xf numFmtId="0" fontId="3" fillId="4" borderId="0" xfId="0" applyFont="1" applyFill="1" applyAlignment="1">
      <alignment horizontal="justify" vertical="center" wrapText="1"/>
    </xf>
    <xf numFmtId="0" fontId="24" fillId="0" borderId="0" xfId="0" applyFont="1"/>
    <xf numFmtId="0" fontId="25" fillId="4" borderId="0" xfId="0" applyFont="1" applyFill="1" applyBorder="1"/>
    <xf numFmtId="0" fontId="3" fillId="4" borderId="0" xfId="0" applyFont="1" applyFill="1" applyAlignment="1">
      <alignment vertical="center"/>
    </xf>
    <xf numFmtId="0" fontId="24" fillId="4" borderId="0" xfId="0" applyFont="1" applyFill="1"/>
    <xf numFmtId="165" fontId="3" fillId="4" borderId="0" xfId="0" applyNumberFormat="1" applyFont="1" applyFill="1"/>
    <xf numFmtId="0" fontId="13" fillId="4" borderId="0" xfId="0" applyFont="1" applyFill="1" applyBorder="1" applyAlignment="1">
      <alignment horizontal="center" vertical="center"/>
    </xf>
    <xf numFmtId="0" fontId="3" fillId="4" borderId="0" xfId="0" applyFont="1" applyFill="1" applyBorder="1" applyAlignment="1">
      <alignment horizontal="center" vertical="center"/>
    </xf>
    <xf numFmtId="0" fontId="2" fillId="3" borderId="6" xfId="4" applyFont="1" applyFill="1" applyBorder="1" applyAlignment="1">
      <alignment horizontal="center" vertical="center" wrapText="1"/>
    </xf>
    <xf numFmtId="0" fontId="2" fillId="4" borderId="11" xfId="4" applyFont="1" applyFill="1" applyBorder="1" applyAlignment="1">
      <alignment horizontal="center" vertical="center" wrapText="1"/>
    </xf>
    <xf numFmtId="0" fontId="2" fillId="4" borderId="9" xfId="4" applyFont="1" applyFill="1" applyBorder="1" applyAlignment="1">
      <alignment horizontal="center" vertical="center" wrapText="1"/>
    </xf>
    <xf numFmtId="0" fontId="26" fillId="0" borderId="4" xfId="0" applyFont="1" applyBorder="1" applyAlignment="1">
      <alignment horizontal="center" vertical="center" wrapText="1"/>
    </xf>
    <xf numFmtId="0" fontId="2" fillId="4" borderId="0" xfId="1" applyFont="1" applyFill="1"/>
    <xf numFmtId="164" fontId="3" fillId="4" borderId="9" xfId="2" applyFont="1" applyFill="1" applyBorder="1" applyAlignment="1">
      <alignment horizontal="center" vertical="center" wrapText="1"/>
    </xf>
    <xf numFmtId="0" fontId="2" fillId="3" borderId="12" xfId="4" applyFont="1" applyFill="1" applyBorder="1" applyAlignment="1">
      <alignment horizontal="center" vertical="center" wrapText="1"/>
    </xf>
    <xf numFmtId="0" fontId="5" fillId="2" borderId="6" xfId="4" applyFont="1" applyFill="1" applyBorder="1" applyAlignment="1">
      <alignment horizontal="center" vertical="center" wrapText="1"/>
    </xf>
    <xf numFmtId="165" fontId="21" fillId="4" borderId="3" xfId="2" applyNumberFormat="1" applyFont="1" applyFill="1" applyBorder="1" applyAlignment="1">
      <alignment horizontal="center" vertical="center" wrapText="1"/>
    </xf>
    <xf numFmtId="165" fontId="21" fillId="3" borderId="3" xfId="2" applyNumberFormat="1" applyFont="1" applyFill="1" applyBorder="1" applyAlignment="1">
      <alignment horizontal="center" vertical="center" wrapText="1"/>
    </xf>
    <xf numFmtId="0" fontId="27" fillId="0" borderId="0" xfId="0" applyFont="1"/>
    <xf numFmtId="164" fontId="27" fillId="0" borderId="0" xfId="2" applyFont="1"/>
    <xf numFmtId="164" fontId="27" fillId="4" borderId="0" xfId="2" applyFont="1" applyFill="1" applyBorder="1" applyAlignment="1">
      <alignment horizontal="center" vertical="center"/>
    </xf>
    <xf numFmtId="0" fontId="29" fillId="3" borderId="6" xfId="4" applyFont="1" applyFill="1" applyBorder="1" applyAlignment="1">
      <alignment horizontal="center" vertical="center" wrapText="1"/>
    </xf>
    <xf numFmtId="0" fontId="27" fillId="4" borderId="0" xfId="0" applyFont="1" applyFill="1"/>
    <xf numFmtId="165" fontId="27" fillId="4" borderId="0" xfId="0" applyNumberFormat="1" applyFont="1" applyFill="1"/>
    <xf numFmtId="164" fontId="27" fillId="4" borderId="0" xfId="2" applyFont="1" applyFill="1"/>
    <xf numFmtId="0" fontId="27" fillId="0" borderId="0" xfId="0" applyFont="1" applyFill="1"/>
    <xf numFmtId="0" fontId="29" fillId="4" borderId="0" xfId="0" applyFont="1" applyFill="1" applyBorder="1"/>
    <xf numFmtId="164" fontId="2" fillId="4" borderId="9" xfId="4" applyNumberFormat="1" applyFont="1" applyFill="1" applyBorder="1" applyAlignment="1">
      <alignment horizontal="center" vertical="center" wrapText="1"/>
    </xf>
    <xf numFmtId="164" fontId="0" fillId="0" borderId="0" xfId="2" applyFont="1"/>
    <xf numFmtId="0" fontId="4" fillId="4" borderId="0" xfId="0" applyFont="1" applyFill="1" applyAlignment="1">
      <alignment vertical="center"/>
    </xf>
    <xf numFmtId="0" fontId="30" fillId="4" borderId="0" xfId="0" applyFont="1" applyFill="1" applyAlignment="1">
      <alignment vertical="center"/>
    </xf>
    <xf numFmtId="164" fontId="30" fillId="4" borderId="0" xfId="2" applyFont="1" applyFill="1" applyAlignment="1">
      <alignment vertical="center"/>
    </xf>
    <xf numFmtId="0" fontId="30" fillId="4" borderId="0" xfId="0" applyFont="1" applyFill="1"/>
    <xf numFmtId="0" fontId="2" fillId="0" borderId="9" xfId="0" applyFont="1" applyFill="1" applyBorder="1" applyAlignment="1">
      <alignment horizontal="center" vertical="center"/>
    </xf>
    <xf numFmtId="164" fontId="29" fillId="5" borderId="6" xfId="2" applyFont="1" applyFill="1" applyBorder="1" applyAlignment="1">
      <alignment horizontal="center" vertical="center" wrapText="1"/>
    </xf>
    <xf numFmtId="0" fontId="2" fillId="5" borderId="6" xfId="4"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4" borderId="9" xfId="0" applyFont="1" applyFill="1" applyBorder="1" applyAlignment="1">
      <alignment horizontal="center" vertical="center"/>
    </xf>
    <xf numFmtId="0" fontId="3" fillId="0" borderId="9" xfId="0" applyFont="1" applyFill="1" applyBorder="1" applyAlignment="1" applyProtection="1">
      <alignment vertical="center" wrapText="1"/>
      <protection hidden="1"/>
    </xf>
    <xf numFmtId="164" fontId="2" fillId="7" borderId="9" xfId="2"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30" fillId="4" borderId="0" xfId="0" applyFont="1" applyFill="1" applyAlignment="1">
      <alignment horizontal="left" vertical="center" wrapText="1"/>
    </xf>
    <xf numFmtId="0" fontId="30" fillId="4" borderId="0" xfId="0" applyFont="1" applyFill="1" applyBorder="1" applyAlignment="1">
      <alignment horizontal="left" vertical="center" wrapText="1"/>
    </xf>
    <xf numFmtId="0" fontId="2" fillId="3" borderId="6" xfId="0" applyFont="1" applyFill="1" applyBorder="1" applyAlignment="1">
      <alignment horizontal="center" vertical="center" textRotation="90" wrapText="1"/>
    </xf>
    <xf numFmtId="0" fontId="2" fillId="3" borderId="3" xfId="0" applyFont="1" applyFill="1" applyBorder="1" applyAlignment="1">
      <alignment horizontal="center" vertical="center" textRotation="90" wrapText="1"/>
    </xf>
    <xf numFmtId="0" fontId="11" fillId="3" borderId="6"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2" fillId="3" borderId="6" xfId="4" applyFont="1" applyFill="1" applyBorder="1" applyAlignment="1">
      <alignment horizontal="center" vertical="center" wrapText="1"/>
    </xf>
    <xf numFmtId="0" fontId="2" fillId="3" borderId="3" xfId="4"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8"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4" fillId="3" borderId="9" xfId="4" applyFont="1" applyFill="1" applyBorder="1" applyAlignment="1">
      <alignment horizontal="center" vertical="center" wrapText="1"/>
    </xf>
    <xf numFmtId="0" fontId="6" fillId="3" borderId="15" xfId="4" applyFont="1" applyFill="1" applyBorder="1" applyAlignment="1">
      <alignment horizontal="center" vertical="center" wrapText="1"/>
    </xf>
    <xf numFmtId="0" fontId="6" fillId="3" borderId="16" xfId="4" applyFont="1" applyFill="1" applyBorder="1" applyAlignment="1">
      <alignment horizontal="center" vertical="center" wrapText="1"/>
    </xf>
    <xf numFmtId="0" fontId="6" fillId="3" borderId="4" xfId="4" applyFont="1" applyFill="1" applyBorder="1" applyAlignment="1">
      <alignment horizontal="center" vertical="center" wrapText="1"/>
    </xf>
    <xf numFmtId="0" fontId="4" fillId="3" borderId="7" xfId="4" applyFont="1" applyFill="1" applyBorder="1" applyAlignment="1">
      <alignment horizontal="center" vertical="center" wrapText="1"/>
    </xf>
    <xf numFmtId="0" fontId="4" fillId="3" borderId="8" xfId="4" applyFont="1" applyFill="1" applyBorder="1" applyAlignment="1">
      <alignment horizontal="center" vertical="center" wrapText="1"/>
    </xf>
    <xf numFmtId="0" fontId="4" fillId="3" borderId="1" xfId="4" applyFont="1" applyFill="1" applyBorder="1" applyAlignment="1">
      <alignment horizontal="center" vertical="center" wrapText="1"/>
    </xf>
    <xf numFmtId="0" fontId="2" fillId="5" borderId="6" xfId="0" applyFont="1" applyFill="1" applyBorder="1" applyAlignment="1">
      <alignment horizontal="center" vertical="center"/>
    </xf>
    <xf numFmtId="0" fontId="2" fillId="5" borderId="3" xfId="0" applyFont="1" applyFill="1" applyBorder="1" applyAlignment="1">
      <alignment horizontal="center" vertical="center"/>
    </xf>
    <xf numFmtId="164" fontId="4" fillId="3" borderId="9" xfId="2" applyFont="1" applyFill="1" applyBorder="1" applyAlignment="1">
      <alignment horizontal="center" vertical="center" wrapText="1"/>
    </xf>
    <xf numFmtId="0" fontId="3" fillId="4" borderId="12" xfId="0" applyFont="1" applyFill="1" applyBorder="1" applyAlignment="1">
      <alignment horizontal="center" vertical="center"/>
    </xf>
    <xf numFmtId="0" fontId="3" fillId="4" borderId="13"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0"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4" xfId="0" applyFont="1" applyFill="1" applyBorder="1" applyAlignment="1">
      <alignment horizontal="center" vertical="center"/>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4" borderId="13" xfId="0" applyFont="1" applyFill="1" applyBorder="1" applyAlignment="1">
      <alignment horizontal="center" vertical="center" wrapText="1"/>
    </xf>
    <xf numFmtId="0" fontId="15" fillId="4" borderId="14" xfId="0" applyFont="1" applyFill="1" applyBorder="1" applyAlignment="1">
      <alignment horizontal="center" vertical="center" wrapText="1"/>
    </xf>
    <xf numFmtId="0" fontId="15" fillId="4" borderId="15"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6" fillId="3" borderId="7" xfId="4" applyFont="1" applyFill="1" applyBorder="1" applyAlignment="1">
      <alignment horizontal="center" vertical="center" wrapText="1"/>
    </xf>
    <xf numFmtId="0" fontId="6" fillId="3" borderId="8" xfId="4" applyFont="1" applyFill="1" applyBorder="1" applyAlignment="1">
      <alignment horizontal="center" vertical="center" wrapText="1"/>
    </xf>
    <xf numFmtId="0" fontId="6" fillId="3" borderId="1" xfId="4"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28" fillId="4" borderId="8" xfId="0" applyFont="1" applyFill="1" applyBorder="1" applyAlignment="1">
      <alignment horizontal="center" vertical="center"/>
    </xf>
    <xf numFmtId="0" fontId="28" fillId="4" borderId="16" xfId="0" applyFont="1" applyFill="1" applyBorder="1" applyAlignment="1">
      <alignment horizontal="center" vertical="center"/>
    </xf>
    <xf numFmtId="0" fontId="13" fillId="4" borderId="16" xfId="0" applyFont="1" applyFill="1" applyBorder="1" applyAlignment="1">
      <alignment horizontal="center" vertical="center"/>
    </xf>
    <xf numFmtId="0" fontId="23" fillId="0" borderId="16" xfId="0" applyFont="1" applyBorder="1" applyAlignment="1">
      <alignment horizontal="center" vertical="center"/>
    </xf>
    <xf numFmtId="0" fontId="2" fillId="4" borderId="0" xfId="0" applyFont="1" applyFill="1" applyAlignment="1">
      <alignment horizontal="left" vertical="center" wrapText="1"/>
    </xf>
    <xf numFmtId="0" fontId="2" fillId="0" borderId="0" xfId="0" applyFont="1"/>
    <xf numFmtId="164" fontId="3" fillId="7" borderId="9" xfId="2" applyFont="1" applyFill="1" applyBorder="1" applyAlignment="1">
      <alignment horizontal="center" vertical="center" wrapText="1"/>
    </xf>
    <xf numFmtId="164" fontId="3" fillId="0" borderId="9" xfId="2" applyFont="1" applyFill="1" applyBorder="1" applyAlignment="1">
      <alignment horizontal="center" vertical="center" wrapText="1"/>
    </xf>
    <xf numFmtId="164" fontId="33" fillId="0" borderId="9" xfId="2" applyFont="1" applyBorder="1" applyAlignment="1">
      <alignment horizontal="center" vertical="center"/>
    </xf>
  </cellXfs>
  <cellStyles count="5">
    <cellStyle name="Moneda" xfId="2" builtinId="4"/>
    <cellStyle name="NivelCol_1" xfId="1" builtinId="2" iLevel="0"/>
    <cellStyle name="Normal" xfId="0" builtinId="0"/>
    <cellStyle name="Normal 2" xfId="3"/>
    <cellStyle name="Normal_HERRAMIENTAS PARA TRANSPORTE" xfId="4"/>
  </cellStyles>
  <dxfs count="0"/>
  <tableStyles count="0" defaultTableStyle="TableStyleMedium2" defaultPivotStyle="PivotStyleLight16"/>
  <colors>
    <mruColors>
      <color rgb="FFC0C0C0"/>
      <color rgb="FFFF000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571498</xdr:colOff>
      <xdr:row>2</xdr:row>
      <xdr:rowOff>95250</xdr:rowOff>
    </xdr:from>
    <xdr:to>
      <xdr:col>7</xdr:col>
      <xdr:colOff>9175</xdr:colOff>
      <xdr:row>5</xdr:row>
      <xdr:rowOff>75597</xdr:rowOff>
    </xdr:to>
    <xdr:pic>
      <xdr:nvPicPr>
        <xdr:cNvPr id="9" name="Picture 1">
          <a:extLst>
            <a:ext uri="{FF2B5EF4-FFF2-40B4-BE49-F238E27FC236}">
              <a16:creationId xmlns:a16="http://schemas.microsoft.com/office/drawing/2014/main" xmlns=""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9391" y="326571"/>
          <a:ext cx="4009677" cy="11641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38</xdr:col>
      <xdr:colOff>136071</xdr:colOff>
      <xdr:row>8</xdr:row>
      <xdr:rowOff>158522</xdr:rowOff>
    </xdr:from>
    <xdr:to>
      <xdr:col>38</xdr:col>
      <xdr:colOff>993321</xdr:colOff>
      <xdr:row>8</xdr:row>
      <xdr:rowOff>544284</xdr:rowOff>
    </xdr:to>
    <xdr:pic>
      <xdr:nvPicPr>
        <xdr:cNvPr id="27" name="Imagen 26">
          <a:extLst>
            <a:ext uri="{FF2B5EF4-FFF2-40B4-BE49-F238E27FC236}">
              <a16:creationId xmlns:a16="http://schemas.microsoft.com/office/drawing/2014/main" xmlns="" id="{00000000-0008-0000-0000-00001B00000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015357" y="3002415"/>
          <a:ext cx="857250" cy="3857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T954"/>
  <sheetViews>
    <sheetView tabSelected="1" view="pageBreakPreview" topLeftCell="B1" zoomScale="55" zoomScaleNormal="70" zoomScaleSheetLayoutView="55" workbookViewId="0">
      <selection activeCell="AQ40" sqref="AQ40"/>
    </sheetView>
  </sheetViews>
  <sheetFormatPr baseColWidth="10" defaultRowHeight="15" outlineLevelCol="1" x14ac:dyDescent="0.2"/>
  <cols>
    <col min="1" max="1" width="5.5703125" style="3" hidden="1" customWidth="1"/>
    <col min="2" max="2" width="1.7109375" style="3" customWidth="1"/>
    <col min="3" max="3" width="4.5703125" style="3" bestFit="1" customWidth="1"/>
    <col min="4" max="4" width="32" style="5" bestFit="1" customWidth="1"/>
    <col min="5" max="5" width="11.7109375" style="5" customWidth="1"/>
    <col min="6" max="6" width="13.28515625" style="5" bestFit="1" customWidth="1"/>
    <col min="7" max="7" width="10.140625" style="3" bestFit="1" customWidth="1"/>
    <col min="8" max="8" width="1.7109375" style="4" customWidth="1"/>
    <col min="9" max="9" width="15.7109375" style="37" bestFit="1" customWidth="1" outlineLevel="1"/>
    <col min="10" max="10" width="15" style="44" bestFit="1" customWidth="1" outlineLevel="1"/>
    <col min="11" max="11" width="16.28515625" style="44" bestFit="1" customWidth="1"/>
    <col min="12" max="12" width="21.42578125" style="37" customWidth="1"/>
    <col min="13" max="13" width="19.42578125" style="38" bestFit="1" customWidth="1"/>
    <col min="14" max="14" width="14.5703125" style="38" bestFit="1" customWidth="1"/>
    <col min="15" max="15" width="17.85546875" style="38" customWidth="1"/>
    <col min="16" max="16" width="23.140625" style="38" customWidth="1"/>
    <col min="17" max="17" width="17.5703125" style="3" hidden="1" customWidth="1"/>
    <col min="18" max="18" width="16.42578125" style="3" hidden="1" customWidth="1"/>
    <col min="19" max="19" width="17.28515625" style="3" hidden="1" customWidth="1"/>
    <col min="20" max="20" width="26.5703125" style="3" hidden="1" customWidth="1"/>
    <col min="21" max="21" width="1.140625" style="4" customWidth="1"/>
    <col min="22" max="22" width="13.85546875" style="3" hidden="1" customWidth="1" outlineLevel="1"/>
    <col min="23" max="23" width="12.7109375" style="3" hidden="1" customWidth="1" outlineLevel="1"/>
    <col min="24" max="24" width="14.7109375" style="3" hidden="1" customWidth="1" collapsed="1"/>
    <col min="25" max="25" width="13.5703125" style="3" hidden="1" customWidth="1"/>
    <col min="26" max="26" width="15.140625" style="3" hidden="1" customWidth="1"/>
    <col min="27" max="27" width="13.85546875" style="3" hidden="1" customWidth="1"/>
    <col min="28" max="29" width="17" style="3" hidden="1" customWidth="1"/>
    <col min="30" max="30" width="1.5703125" style="4" customWidth="1"/>
    <col min="31" max="32" width="16.7109375" style="3" hidden="1" customWidth="1" outlineLevel="1"/>
    <col min="33" max="33" width="16.7109375" style="3" hidden="1" customWidth="1" collapsed="1"/>
    <col min="34" max="34" width="18.140625" style="3" hidden="1" customWidth="1"/>
    <col min="35" max="35" width="2.140625" style="4" hidden="1" customWidth="1"/>
    <col min="36" max="36" width="18.7109375" style="4" hidden="1" customWidth="1" outlineLevel="1"/>
    <col min="37" max="37" width="18.5703125" style="4" hidden="1" customWidth="1" outlineLevel="1"/>
    <col min="38" max="38" width="19.7109375" style="4" hidden="1" customWidth="1" outlineLevel="1"/>
    <col min="39" max="39" width="16.7109375" style="4" hidden="1" customWidth="1" outlineLevel="1" collapsed="1"/>
    <col min="40" max="40" width="22.42578125" style="4" hidden="1" customWidth="1" outlineLevel="1"/>
    <col min="41" max="41" width="18.5703125" style="4" customWidth="1" collapsed="1"/>
    <col min="42" max="42" width="16.7109375" style="3" customWidth="1"/>
    <col min="43" max="43" width="25.7109375" style="3" customWidth="1"/>
    <col min="44" max="44" width="25.5703125" style="3" customWidth="1"/>
    <col min="45" max="45" width="11.42578125" style="3"/>
    <col min="46" max="46" width="16" style="3" bestFit="1" customWidth="1"/>
    <col min="47" max="16384" width="11.42578125" style="3"/>
  </cols>
  <sheetData>
    <row r="1" spans="2:44" x14ac:dyDescent="0.2">
      <c r="D1" s="3"/>
      <c r="E1" s="3"/>
      <c r="F1" s="3"/>
      <c r="H1" s="3"/>
      <c r="J1" s="37"/>
      <c r="K1" s="37"/>
      <c r="U1" s="3"/>
      <c r="AD1" s="3"/>
      <c r="AI1" s="3"/>
      <c r="AJ1" s="3"/>
      <c r="AK1" s="3"/>
      <c r="AL1" s="3"/>
      <c r="AM1" s="3"/>
      <c r="AN1" s="3"/>
      <c r="AO1" s="3"/>
    </row>
    <row r="2" spans="2:44" ht="3" customHeight="1" thickBot="1" x14ac:dyDescent="0.25">
      <c r="D2" s="3"/>
      <c r="E2" s="3"/>
      <c r="F2" s="3"/>
      <c r="H2" s="3"/>
      <c r="J2" s="37"/>
      <c r="K2" s="37"/>
      <c r="U2" s="3"/>
      <c r="AD2" s="3"/>
      <c r="AI2" s="15"/>
      <c r="AJ2" s="15"/>
      <c r="AK2" s="15"/>
      <c r="AL2" s="15"/>
      <c r="AM2" s="15"/>
      <c r="AN2" s="15"/>
      <c r="AO2" s="15"/>
      <c r="AP2" s="15"/>
      <c r="AQ2" s="15"/>
      <c r="AR2" s="15"/>
    </row>
    <row r="3" spans="2:44" ht="24.95" customHeight="1" x14ac:dyDescent="0.2">
      <c r="C3" s="83"/>
      <c r="D3" s="84"/>
      <c r="E3" s="84"/>
      <c r="F3" s="84"/>
      <c r="G3" s="84"/>
      <c r="H3" s="84"/>
      <c r="I3" s="85"/>
      <c r="J3" s="95" t="s">
        <v>50</v>
      </c>
      <c r="K3" s="96"/>
      <c r="L3" s="96"/>
      <c r="M3" s="96"/>
      <c r="N3" s="96"/>
      <c r="O3" s="96"/>
      <c r="P3" s="96"/>
      <c r="Q3" s="96"/>
      <c r="R3" s="96"/>
      <c r="S3" s="96"/>
      <c r="T3" s="96"/>
      <c r="U3" s="96"/>
      <c r="V3" s="96"/>
      <c r="W3" s="96"/>
      <c r="X3" s="96"/>
      <c r="Y3" s="96"/>
      <c r="Z3" s="96"/>
      <c r="AA3" s="96"/>
      <c r="AB3" s="96"/>
      <c r="AC3" s="96"/>
      <c r="AD3" s="96"/>
      <c r="AE3" s="96"/>
      <c r="AF3" s="96"/>
      <c r="AG3" s="96"/>
      <c r="AH3" s="96"/>
      <c r="AI3" s="96"/>
      <c r="AJ3" s="96"/>
      <c r="AK3" s="96"/>
      <c r="AL3" s="96"/>
      <c r="AM3" s="96"/>
      <c r="AN3" s="96"/>
      <c r="AO3" s="96"/>
      <c r="AP3" s="96"/>
      <c r="AQ3" s="96"/>
      <c r="AR3" s="97"/>
    </row>
    <row r="4" spans="2:44" ht="24.95" customHeight="1" thickBot="1" x14ac:dyDescent="0.25">
      <c r="C4" s="86"/>
      <c r="D4" s="87"/>
      <c r="E4" s="87"/>
      <c r="F4" s="87"/>
      <c r="G4" s="87"/>
      <c r="H4" s="87"/>
      <c r="I4" s="88"/>
      <c r="J4" s="98"/>
      <c r="K4" s="99"/>
      <c r="L4" s="99"/>
      <c r="M4" s="99"/>
      <c r="N4" s="99"/>
      <c r="O4" s="99"/>
      <c r="P4" s="99"/>
      <c r="Q4" s="99"/>
      <c r="R4" s="99"/>
      <c r="S4" s="99"/>
      <c r="T4" s="99"/>
      <c r="U4" s="99"/>
      <c r="V4" s="99"/>
      <c r="W4" s="99"/>
      <c r="X4" s="99"/>
      <c r="Y4" s="99"/>
      <c r="Z4" s="99"/>
      <c r="AA4" s="99"/>
      <c r="AB4" s="99"/>
      <c r="AC4" s="99"/>
      <c r="AD4" s="99"/>
      <c r="AE4" s="99"/>
      <c r="AF4" s="99"/>
      <c r="AG4" s="99"/>
      <c r="AH4" s="99"/>
      <c r="AI4" s="99"/>
      <c r="AJ4" s="99"/>
      <c r="AK4" s="99"/>
      <c r="AL4" s="99"/>
      <c r="AM4" s="99"/>
      <c r="AN4" s="99"/>
      <c r="AO4" s="99"/>
      <c r="AP4" s="99"/>
      <c r="AQ4" s="99"/>
      <c r="AR4" s="100"/>
    </row>
    <row r="5" spans="2:44" ht="44.25" customHeight="1" x14ac:dyDescent="0.2">
      <c r="C5" s="86"/>
      <c r="D5" s="87"/>
      <c r="E5" s="87"/>
      <c r="F5" s="87"/>
      <c r="G5" s="87"/>
      <c r="H5" s="87"/>
      <c r="I5" s="88"/>
      <c r="J5" s="101" t="s">
        <v>53</v>
      </c>
      <c r="K5" s="102"/>
      <c r="L5" s="102"/>
      <c r="M5" s="102"/>
      <c r="N5" s="102"/>
      <c r="O5" s="102"/>
      <c r="P5" s="102"/>
      <c r="Q5" s="102"/>
      <c r="R5" s="102"/>
      <c r="S5" s="102"/>
      <c r="T5" s="102"/>
      <c r="U5" s="102"/>
      <c r="V5" s="102"/>
      <c r="W5" s="102"/>
      <c r="X5" s="102"/>
      <c r="Y5" s="102"/>
      <c r="Z5" s="102"/>
      <c r="AA5" s="102"/>
      <c r="AB5" s="102"/>
      <c r="AC5" s="102"/>
      <c r="AD5" s="102"/>
      <c r="AE5" s="102"/>
      <c r="AF5" s="102"/>
      <c r="AG5" s="102"/>
      <c r="AH5" s="102"/>
      <c r="AI5" s="102"/>
      <c r="AJ5" s="102"/>
      <c r="AK5" s="102"/>
      <c r="AL5" s="102"/>
      <c r="AM5" s="102"/>
      <c r="AN5" s="102"/>
      <c r="AO5" s="102"/>
      <c r="AP5" s="102"/>
      <c r="AQ5" s="102"/>
      <c r="AR5" s="103"/>
    </row>
    <row r="6" spans="2:44" s="2" customFormat="1" ht="17.25" customHeight="1" thickBot="1" x14ac:dyDescent="0.3">
      <c r="C6" s="89"/>
      <c r="D6" s="90"/>
      <c r="E6" s="90"/>
      <c r="F6" s="90"/>
      <c r="G6" s="90"/>
      <c r="H6" s="90"/>
      <c r="I6" s="91"/>
      <c r="J6" s="104"/>
      <c r="K6" s="105"/>
      <c r="L6" s="105"/>
      <c r="M6" s="105"/>
      <c r="N6" s="105"/>
      <c r="O6" s="105"/>
      <c r="P6" s="105"/>
      <c r="Q6" s="105"/>
      <c r="R6" s="105"/>
      <c r="S6" s="105"/>
      <c r="T6" s="105"/>
      <c r="U6" s="105"/>
      <c r="V6" s="105"/>
      <c r="W6" s="105"/>
      <c r="X6" s="105"/>
      <c r="Y6" s="105"/>
      <c r="Z6" s="105"/>
      <c r="AA6" s="105"/>
      <c r="AB6" s="105"/>
      <c r="AC6" s="105"/>
      <c r="AD6" s="105"/>
      <c r="AE6" s="105"/>
      <c r="AF6" s="105"/>
      <c r="AG6" s="105"/>
      <c r="AH6" s="105"/>
      <c r="AI6" s="105"/>
      <c r="AJ6" s="105"/>
      <c r="AK6" s="105"/>
      <c r="AL6" s="105"/>
      <c r="AM6" s="105"/>
      <c r="AN6" s="105"/>
      <c r="AO6" s="105"/>
      <c r="AP6" s="105"/>
      <c r="AQ6" s="105"/>
      <c r="AR6" s="106"/>
    </row>
    <row r="7" spans="2:44" ht="24.95" customHeight="1" thickBot="1" x14ac:dyDescent="0.25">
      <c r="B7" s="15"/>
      <c r="C7" s="22"/>
      <c r="D7" s="8"/>
      <c r="E7" s="8"/>
      <c r="F7" s="8"/>
      <c r="G7" s="8"/>
      <c r="H7" s="8"/>
      <c r="I7" s="113" t="s">
        <v>35</v>
      </c>
      <c r="J7" s="114"/>
      <c r="K7" s="114"/>
      <c r="L7" s="114"/>
      <c r="M7" s="39"/>
      <c r="N7" s="39"/>
      <c r="O7" s="39"/>
      <c r="P7" s="39"/>
      <c r="Q7" s="25"/>
      <c r="R7" s="25"/>
      <c r="S7" s="25"/>
      <c r="T7" s="25"/>
      <c r="U7" s="8"/>
      <c r="V7" s="115" t="s">
        <v>36</v>
      </c>
      <c r="W7" s="115"/>
      <c r="X7" s="115"/>
      <c r="Y7" s="115"/>
      <c r="Z7" s="25"/>
      <c r="AA7" s="25"/>
      <c r="AB7" s="26"/>
      <c r="AC7" s="25"/>
      <c r="AD7" s="8"/>
      <c r="AE7" s="116" t="s">
        <v>11</v>
      </c>
      <c r="AF7" s="116"/>
      <c r="AG7" s="116"/>
      <c r="AH7" s="116"/>
      <c r="AI7" s="3"/>
      <c r="AJ7" s="110" t="s">
        <v>37</v>
      </c>
      <c r="AK7" s="111"/>
      <c r="AL7" s="111"/>
      <c r="AM7" s="111"/>
      <c r="AN7" s="112"/>
      <c r="AO7" s="107" t="s">
        <v>39</v>
      </c>
      <c r="AP7" s="108"/>
      <c r="AQ7" s="108"/>
      <c r="AR7" s="109"/>
    </row>
    <row r="8" spans="2:44" ht="48.75" customHeight="1" thickBot="1" x14ac:dyDescent="0.25">
      <c r="C8" s="64" t="s">
        <v>0</v>
      </c>
      <c r="D8" s="66" t="s">
        <v>52</v>
      </c>
      <c r="E8" s="68" t="s">
        <v>25</v>
      </c>
      <c r="F8" s="68" t="s">
        <v>41</v>
      </c>
      <c r="G8" s="80" t="s">
        <v>38</v>
      </c>
      <c r="H8" s="9"/>
      <c r="I8" s="73" t="s">
        <v>55</v>
      </c>
      <c r="J8" s="73"/>
      <c r="K8" s="73"/>
      <c r="L8" s="73"/>
      <c r="M8" s="82" t="s">
        <v>56</v>
      </c>
      <c r="N8" s="82"/>
      <c r="O8" s="82"/>
      <c r="P8" s="82"/>
      <c r="Q8" s="73" t="s">
        <v>48</v>
      </c>
      <c r="R8" s="73"/>
      <c r="S8" s="73"/>
      <c r="T8" s="73"/>
      <c r="U8" s="6"/>
      <c r="V8" s="73" t="s">
        <v>45</v>
      </c>
      <c r="W8" s="73"/>
      <c r="X8" s="73"/>
      <c r="Y8" s="73"/>
      <c r="Z8" s="73" t="s">
        <v>46</v>
      </c>
      <c r="AA8" s="73"/>
      <c r="AB8" s="73"/>
      <c r="AC8" s="73"/>
      <c r="AD8" s="6"/>
      <c r="AE8" s="77" t="s">
        <v>7</v>
      </c>
      <c r="AF8" s="78"/>
      <c r="AG8" s="78"/>
      <c r="AH8" s="79"/>
      <c r="AI8" s="6"/>
      <c r="AJ8" s="13" t="s">
        <v>10</v>
      </c>
      <c r="AK8" s="13" t="s">
        <v>12</v>
      </c>
      <c r="AL8" s="13" t="s">
        <v>13</v>
      </c>
      <c r="AM8" s="13" t="s">
        <v>32</v>
      </c>
      <c r="AN8" s="14" t="s">
        <v>14</v>
      </c>
      <c r="AO8" s="74" t="s">
        <v>42</v>
      </c>
      <c r="AP8" s="75"/>
      <c r="AQ8" s="75"/>
      <c r="AR8" s="76"/>
    </row>
    <row r="9" spans="2:44" ht="72" customHeight="1" thickBot="1" x14ac:dyDescent="0.25">
      <c r="C9" s="65"/>
      <c r="D9" s="67"/>
      <c r="E9" s="69"/>
      <c r="F9" s="69"/>
      <c r="G9" s="81"/>
      <c r="H9" s="9"/>
      <c r="I9" s="40" t="s">
        <v>6</v>
      </c>
      <c r="J9" s="40" t="s">
        <v>2</v>
      </c>
      <c r="K9" s="40" t="s">
        <v>4</v>
      </c>
      <c r="L9" s="40" t="s">
        <v>5</v>
      </c>
      <c r="M9" s="53" t="s">
        <v>6</v>
      </c>
      <c r="N9" s="53" t="s">
        <v>2</v>
      </c>
      <c r="O9" s="53" t="s">
        <v>4</v>
      </c>
      <c r="P9" s="53" t="s">
        <v>5</v>
      </c>
      <c r="Q9" s="54" t="s">
        <v>6</v>
      </c>
      <c r="R9" s="54" t="s">
        <v>2</v>
      </c>
      <c r="S9" s="54" t="s">
        <v>4</v>
      </c>
      <c r="T9" s="54" t="s">
        <v>5</v>
      </c>
      <c r="U9" s="7"/>
      <c r="V9" s="27" t="s">
        <v>6</v>
      </c>
      <c r="W9" s="27" t="s">
        <v>2</v>
      </c>
      <c r="X9" s="27" t="s">
        <v>4</v>
      </c>
      <c r="Y9" s="27" t="s">
        <v>5</v>
      </c>
      <c r="Z9" s="27" t="s">
        <v>6</v>
      </c>
      <c r="AA9" s="27" t="s">
        <v>2</v>
      </c>
      <c r="AB9" s="27" t="s">
        <v>4</v>
      </c>
      <c r="AC9" s="27" t="s">
        <v>5</v>
      </c>
      <c r="AD9" s="7"/>
      <c r="AE9" s="33" t="s">
        <v>6</v>
      </c>
      <c r="AF9" s="27" t="s">
        <v>2</v>
      </c>
      <c r="AG9" s="27" t="s">
        <v>4</v>
      </c>
      <c r="AH9" s="27" t="s">
        <v>5</v>
      </c>
      <c r="AI9" s="7"/>
      <c r="AJ9" s="34" t="s">
        <v>26</v>
      </c>
      <c r="AK9" s="34" t="s">
        <v>26</v>
      </c>
      <c r="AL9" s="34" t="s">
        <v>26</v>
      </c>
      <c r="AM9" s="34"/>
      <c r="AN9" s="34" t="s">
        <v>26</v>
      </c>
      <c r="AO9" s="33" t="s">
        <v>6</v>
      </c>
      <c r="AP9" s="27" t="s">
        <v>2</v>
      </c>
      <c r="AQ9" s="27" t="s">
        <v>4</v>
      </c>
      <c r="AR9" s="27" t="s">
        <v>5</v>
      </c>
    </row>
    <row r="10" spans="2:44" s="8" customFormat="1" ht="88.5" customHeight="1" thickBot="1" x14ac:dyDescent="0.25">
      <c r="C10" s="52">
        <v>1</v>
      </c>
      <c r="D10" s="57" t="s">
        <v>54</v>
      </c>
      <c r="E10" s="55" t="s">
        <v>47</v>
      </c>
      <c r="F10" s="30">
        <v>1</v>
      </c>
      <c r="G10" s="56" t="s">
        <v>44</v>
      </c>
      <c r="H10" s="28"/>
      <c r="I10" s="32">
        <f>+(575000*100)/119</f>
        <v>483193.27731092437</v>
      </c>
      <c r="J10" s="32">
        <f>+I10*19%</f>
        <v>91806.722689075628</v>
      </c>
      <c r="K10" s="32">
        <f>+I10+J10</f>
        <v>575000</v>
      </c>
      <c r="L10" s="119">
        <f>+F10*K10</f>
        <v>575000</v>
      </c>
      <c r="M10" s="120">
        <v>349600</v>
      </c>
      <c r="N10" s="120">
        <v>0</v>
      </c>
      <c r="O10" s="120">
        <f>+M10+N10</f>
        <v>349600</v>
      </c>
      <c r="P10" s="119">
        <f>+O10*F10</f>
        <v>349600</v>
      </c>
      <c r="Q10" s="120">
        <v>250000</v>
      </c>
      <c r="R10" s="120">
        <v>47500</v>
      </c>
      <c r="S10" s="120">
        <f>+Q10+R10</f>
        <v>297500</v>
      </c>
      <c r="T10" s="119">
        <f>+S10*F10</f>
        <v>297500</v>
      </c>
      <c r="U10" s="29"/>
      <c r="V10" s="32"/>
      <c r="W10" s="32"/>
      <c r="X10" s="121"/>
      <c r="Y10" s="32"/>
      <c r="Z10" s="32"/>
      <c r="AA10" s="32"/>
      <c r="AB10" s="121"/>
      <c r="AC10" s="32"/>
      <c r="AD10" s="29"/>
      <c r="AE10" s="29"/>
      <c r="AF10" s="29"/>
      <c r="AG10" s="29"/>
      <c r="AH10" s="29"/>
      <c r="AI10" s="29"/>
      <c r="AJ10" s="29"/>
      <c r="AK10" s="29"/>
      <c r="AL10" s="29"/>
      <c r="AM10" s="29"/>
      <c r="AN10" s="29"/>
      <c r="AO10" s="32">
        <f>+(I10+M10)/2</f>
        <v>416396.63865546219</v>
      </c>
      <c r="AP10" s="32">
        <f>+(J10+N10)/2</f>
        <v>45903.361344537814</v>
      </c>
      <c r="AQ10" s="46">
        <f>AO10+AP10</f>
        <v>462300</v>
      </c>
      <c r="AR10" s="58">
        <f>+F10*AQ10</f>
        <v>462300</v>
      </c>
    </row>
    <row r="11" spans="2:44" ht="35.1" customHeight="1" thickBot="1" x14ac:dyDescent="0.25">
      <c r="B11" s="8"/>
      <c r="C11" s="8"/>
      <c r="D11" s="70" t="s">
        <v>1</v>
      </c>
      <c r="E11" s="71"/>
      <c r="F11" s="71"/>
      <c r="G11" s="72"/>
      <c r="H11" s="3"/>
      <c r="I11" s="41"/>
      <c r="J11" s="41"/>
      <c r="K11" s="41"/>
      <c r="L11" s="42"/>
      <c r="M11" s="43"/>
      <c r="N11" s="43"/>
      <c r="O11" s="43"/>
      <c r="P11" s="43"/>
      <c r="Q11" s="24"/>
      <c r="R11" s="24"/>
      <c r="S11" s="24"/>
      <c r="T11" s="24"/>
      <c r="U11" s="8"/>
      <c r="V11" s="8"/>
      <c r="W11" s="8"/>
      <c r="X11" s="8"/>
      <c r="Y11" s="24"/>
      <c r="Z11" s="24"/>
      <c r="AA11" s="24"/>
      <c r="AB11" s="24"/>
      <c r="AC11" s="24"/>
      <c r="AD11" s="8"/>
      <c r="AE11" s="8"/>
      <c r="AF11" s="8"/>
      <c r="AG11" s="8"/>
      <c r="AH11" s="8"/>
      <c r="AI11" s="8"/>
      <c r="AJ11" s="35" t="e">
        <f>SUM(#REF!)</f>
        <v>#REF!</v>
      </c>
      <c r="AK11" s="35" t="e">
        <f>SUM(#REF!)</f>
        <v>#REF!</v>
      </c>
      <c r="AL11" s="35" t="e">
        <f>SUM(#REF!)</f>
        <v>#REF!</v>
      </c>
      <c r="AM11" s="8"/>
      <c r="AN11" s="35" t="e">
        <f>SUM(#REF!)</f>
        <v>#REF!</v>
      </c>
      <c r="AO11" s="8"/>
      <c r="AP11" s="8"/>
      <c r="AQ11" s="24"/>
      <c r="AR11" s="36">
        <f>SUM(AR10:AR10)</f>
        <v>462300</v>
      </c>
    </row>
    <row r="12" spans="2:44" ht="6.75" customHeight="1" x14ac:dyDescent="0.2">
      <c r="B12" s="22"/>
      <c r="C12" s="22"/>
      <c r="D12" s="8"/>
      <c r="E12" s="8"/>
      <c r="F12" s="8"/>
      <c r="G12" s="8"/>
      <c r="H12" s="8"/>
      <c r="I12" s="41"/>
      <c r="J12" s="41"/>
      <c r="K12" s="41"/>
      <c r="L12" s="41"/>
      <c r="M12" s="43"/>
      <c r="N12" s="43"/>
      <c r="O12" s="43"/>
      <c r="P12" s="43"/>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row>
    <row r="13" spans="2:44" s="15" customFormat="1" ht="15.75" customHeight="1" x14ac:dyDescent="0.25">
      <c r="B13" s="22"/>
      <c r="C13" s="22"/>
      <c r="D13" s="48" t="s">
        <v>3</v>
      </c>
      <c r="E13" s="48"/>
      <c r="F13" s="48"/>
      <c r="G13" s="49"/>
      <c r="H13" s="49"/>
      <c r="I13" s="49"/>
      <c r="J13" s="49"/>
      <c r="K13" s="49"/>
      <c r="L13" s="49"/>
      <c r="M13" s="50"/>
      <c r="N13" s="50"/>
      <c r="O13" s="50"/>
      <c r="P13" s="50"/>
      <c r="Q13" s="49"/>
      <c r="R13" s="49"/>
      <c r="S13" s="49"/>
      <c r="T13" s="49"/>
      <c r="U13" s="49"/>
      <c r="V13" s="49"/>
      <c r="W13" s="49"/>
      <c r="X13" s="49"/>
      <c r="Y13" s="49"/>
      <c r="Z13" s="49"/>
      <c r="AA13" s="49"/>
      <c r="AB13" s="49"/>
      <c r="AC13" s="49"/>
      <c r="AD13" s="49"/>
      <c r="AE13" s="49"/>
      <c r="AF13" s="49"/>
      <c r="AG13" s="49"/>
      <c r="AH13" s="49"/>
      <c r="AI13" s="49"/>
      <c r="AJ13" s="51"/>
      <c r="AK13" s="51"/>
      <c r="AL13" s="51"/>
      <c r="AM13" s="51"/>
      <c r="AN13" s="51"/>
      <c r="AO13" s="51"/>
      <c r="AP13" s="51"/>
      <c r="AQ13" s="51"/>
      <c r="AR13" s="51"/>
    </row>
    <row r="14" spans="2:44" s="15" customFormat="1" ht="17.25" customHeight="1" x14ac:dyDescent="0.25">
      <c r="B14" s="22"/>
      <c r="C14" s="22"/>
      <c r="D14" s="62" t="s">
        <v>43</v>
      </c>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2"/>
      <c r="AQ14" s="62"/>
      <c r="AR14" s="62"/>
    </row>
    <row r="15" spans="2:44" s="15" customFormat="1" ht="19.5" customHeight="1" x14ac:dyDescent="0.25">
      <c r="B15" s="22"/>
      <c r="C15" s="22"/>
      <c r="D15" s="63" t="s">
        <v>49</v>
      </c>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row>
    <row r="16" spans="2:44" s="15" customFormat="1" ht="19.5" customHeight="1" thickBot="1" x14ac:dyDescent="0.3">
      <c r="B16" s="22"/>
      <c r="C16" s="22"/>
      <c r="D16" s="63" t="s">
        <v>51</v>
      </c>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row>
    <row r="17" spans="2:46" s="20" customFormat="1" ht="29.25" customHeight="1" thickBot="1" x14ac:dyDescent="0.3">
      <c r="B17" s="23"/>
      <c r="C17" s="23"/>
      <c r="D17" s="92" t="s">
        <v>40</v>
      </c>
      <c r="E17" s="93"/>
      <c r="F17" s="93"/>
      <c r="G17" s="93"/>
      <c r="H17" s="93"/>
      <c r="I17" s="93"/>
      <c r="J17" s="93"/>
      <c r="K17" s="93"/>
      <c r="L17" s="93"/>
      <c r="M17" s="93"/>
      <c r="N17" s="93"/>
      <c r="O17" s="93"/>
      <c r="P17" s="93"/>
      <c r="Q17" s="93"/>
      <c r="R17" s="93"/>
      <c r="S17" s="93"/>
      <c r="T17" s="93"/>
      <c r="U17" s="93"/>
      <c r="V17" s="93"/>
      <c r="W17" s="93"/>
      <c r="X17" s="93"/>
      <c r="Y17" s="93"/>
      <c r="Z17" s="93"/>
      <c r="AA17" s="93"/>
      <c r="AB17" s="93"/>
      <c r="AC17" s="93"/>
      <c r="AD17" s="93"/>
      <c r="AE17" s="93"/>
      <c r="AF17" s="93"/>
      <c r="AG17" s="93"/>
      <c r="AH17" s="93"/>
      <c r="AI17" s="93"/>
      <c r="AJ17" s="93"/>
      <c r="AK17" s="93"/>
      <c r="AL17" s="93"/>
      <c r="AM17" s="93"/>
      <c r="AN17" s="93"/>
      <c r="AO17" s="93"/>
      <c r="AP17" s="93"/>
      <c r="AQ17" s="93"/>
      <c r="AR17" s="94"/>
    </row>
    <row r="18" spans="2:46" s="20" customFormat="1" ht="27" customHeight="1" thickBot="1" x14ac:dyDescent="0.3">
      <c r="B18" s="23"/>
      <c r="C18" s="23"/>
      <c r="D18" s="59"/>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60"/>
      <c r="AP18" s="60"/>
      <c r="AQ18" s="60"/>
      <c r="AR18" s="61"/>
    </row>
    <row r="19" spans="2:46" ht="17.100000000000001" customHeight="1" x14ac:dyDescent="0.25">
      <c r="C19" s="8"/>
      <c r="D19" s="19"/>
      <c r="E19" s="19"/>
      <c r="F19" s="19"/>
      <c r="G19" s="8"/>
      <c r="H19" s="8"/>
      <c r="I19" s="41"/>
      <c r="J19" s="41"/>
      <c r="K19" s="41"/>
      <c r="L19" s="41"/>
      <c r="M19" s="43"/>
      <c r="N19" s="43"/>
      <c r="O19" s="43"/>
      <c r="P19" s="43"/>
      <c r="Q19" s="8"/>
      <c r="R19" s="8"/>
      <c r="S19" s="8"/>
      <c r="T19" s="8"/>
      <c r="U19" s="8"/>
      <c r="V19" s="8"/>
      <c r="W19" s="8"/>
      <c r="X19" s="8"/>
      <c r="Y19" s="18"/>
      <c r="Z19" s="18"/>
      <c r="AA19" s="18"/>
      <c r="AB19" s="31"/>
      <c r="AC19" s="18"/>
      <c r="AD19" s="8"/>
      <c r="AE19" s="8"/>
      <c r="AF19" s="18"/>
      <c r="AG19" s="8"/>
      <c r="AH19" s="8"/>
      <c r="AI19" s="8"/>
      <c r="AJ19" s="8"/>
      <c r="AK19" s="8"/>
      <c r="AL19" s="8"/>
      <c r="AM19" s="8"/>
      <c r="AN19" s="8"/>
      <c r="AO19" s="8"/>
      <c r="AP19" s="8"/>
      <c r="AQ19" s="8"/>
      <c r="AR19" s="8"/>
    </row>
    <row r="20" spans="2:46" ht="27" customHeight="1" x14ac:dyDescent="0.25">
      <c r="C20" s="8"/>
      <c r="D20" s="117" t="s">
        <v>57</v>
      </c>
      <c r="E20" s="117"/>
      <c r="F20" s="117"/>
      <c r="G20" s="17"/>
      <c r="H20" s="8"/>
      <c r="I20" s="41"/>
      <c r="J20" s="41"/>
      <c r="K20" s="41"/>
      <c r="L20" s="41"/>
      <c r="M20" s="43"/>
      <c r="N20" s="43"/>
      <c r="O20" s="43"/>
      <c r="P20" s="43"/>
      <c r="Q20" s="8"/>
      <c r="R20" s="8"/>
      <c r="S20" s="8"/>
      <c r="T20" s="8"/>
      <c r="U20" s="8"/>
      <c r="V20" s="8"/>
      <c r="W20" s="8"/>
      <c r="X20" s="8"/>
      <c r="Y20" s="18"/>
      <c r="Z20" s="18"/>
      <c r="AA20" s="18"/>
      <c r="AB20" s="31"/>
      <c r="AC20" s="18"/>
      <c r="AD20" s="8"/>
      <c r="AE20" s="8"/>
      <c r="AF20" s="18"/>
      <c r="AG20" s="8"/>
      <c r="AH20" s="8"/>
      <c r="AI20" s="8"/>
      <c r="AJ20" s="8"/>
      <c r="AK20" s="8"/>
      <c r="AL20" s="8"/>
      <c r="AM20" s="8"/>
      <c r="AN20" s="8"/>
      <c r="AO20" s="8"/>
      <c r="AP20" s="8"/>
      <c r="AQ20" s="8"/>
      <c r="AR20" s="8"/>
      <c r="AT20" s="12"/>
    </row>
    <row r="21" spans="2:46" ht="15.75" x14ac:dyDescent="0.25">
      <c r="D21" s="118" t="s">
        <v>58</v>
      </c>
      <c r="E21" s="3"/>
      <c r="F21" s="3"/>
      <c r="H21" s="3"/>
      <c r="J21" s="37"/>
      <c r="K21" s="37"/>
      <c r="U21" s="3"/>
      <c r="AD21" s="3"/>
      <c r="AI21" s="3"/>
      <c r="AJ21" s="3"/>
      <c r="AK21" s="3"/>
      <c r="AL21" s="3"/>
      <c r="AM21" s="3"/>
      <c r="AN21" s="3"/>
      <c r="AO21" s="3"/>
    </row>
    <row r="22" spans="2:46" x14ac:dyDescent="0.2">
      <c r="D22" s="3"/>
      <c r="E22" s="3"/>
      <c r="F22" s="3"/>
      <c r="H22" s="3"/>
      <c r="J22" s="37"/>
      <c r="K22" s="37"/>
      <c r="U22" s="3"/>
      <c r="AD22" s="3"/>
      <c r="AI22" s="3"/>
      <c r="AJ22" s="3"/>
      <c r="AK22" s="3"/>
      <c r="AL22" s="3"/>
      <c r="AM22" s="3"/>
      <c r="AN22" s="3"/>
      <c r="AO22" s="3"/>
    </row>
    <row r="23" spans="2:46" ht="15.75" x14ac:dyDescent="0.25">
      <c r="D23" s="118" t="s">
        <v>59</v>
      </c>
      <c r="E23" s="3"/>
      <c r="F23" s="3"/>
      <c r="H23" s="3"/>
      <c r="J23" s="37"/>
      <c r="K23" s="37"/>
      <c r="U23" s="3"/>
      <c r="AD23" s="3"/>
      <c r="AI23" s="3"/>
      <c r="AJ23" s="3"/>
      <c r="AK23" s="3"/>
      <c r="AL23" s="3"/>
      <c r="AM23" s="3"/>
      <c r="AN23" s="3"/>
      <c r="AO23" s="3"/>
    </row>
    <row r="24" spans="2:46" x14ac:dyDescent="0.2">
      <c r="D24" s="3"/>
      <c r="E24" s="3"/>
      <c r="F24" s="3"/>
      <c r="H24" s="3"/>
      <c r="J24" s="37"/>
      <c r="K24" s="37"/>
      <c r="U24" s="3"/>
      <c r="AD24" s="3"/>
      <c r="AI24" s="3"/>
      <c r="AJ24" s="3"/>
      <c r="AK24" s="3"/>
      <c r="AL24" s="3"/>
      <c r="AM24" s="3"/>
      <c r="AN24" s="3"/>
      <c r="AO24" s="3"/>
    </row>
    <row r="25" spans="2:46" ht="16.5" customHeight="1" x14ac:dyDescent="0.2">
      <c r="D25" s="3"/>
      <c r="E25" s="3"/>
      <c r="F25" s="3"/>
      <c r="H25" s="3"/>
      <c r="J25" s="37"/>
      <c r="K25" s="37"/>
      <c r="U25" s="3"/>
      <c r="AD25" s="3"/>
      <c r="AI25" s="3"/>
      <c r="AJ25" s="3"/>
      <c r="AK25" s="3"/>
      <c r="AL25" s="3"/>
      <c r="AM25" s="3"/>
      <c r="AN25" s="3"/>
      <c r="AO25" s="3"/>
    </row>
    <row r="26" spans="2:46" ht="17.100000000000001" customHeight="1" x14ac:dyDescent="0.2">
      <c r="D26" s="3"/>
      <c r="E26" s="3"/>
      <c r="F26" s="3"/>
      <c r="H26" s="3"/>
      <c r="J26" s="37"/>
      <c r="K26" s="37"/>
      <c r="U26" s="3"/>
      <c r="AD26" s="3"/>
      <c r="AI26" s="3"/>
      <c r="AJ26" s="3"/>
      <c r="AK26" s="3"/>
      <c r="AL26" s="3"/>
      <c r="AM26" s="3"/>
      <c r="AN26" s="3"/>
      <c r="AO26" s="3"/>
    </row>
    <row r="27" spans="2:46" ht="20.100000000000001" customHeight="1" x14ac:dyDescent="0.2">
      <c r="AI27" s="3"/>
      <c r="AJ27" s="3"/>
      <c r="AK27" s="3"/>
      <c r="AL27" s="3"/>
      <c r="AM27" s="3"/>
      <c r="AN27" s="3"/>
      <c r="AO27" s="3"/>
    </row>
    <row r="28" spans="2:46" ht="20.100000000000001" customHeight="1" x14ac:dyDescent="0.2">
      <c r="AI28" s="3"/>
      <c r="AJ28" s="3"/>
      <c r="AK28" s="3"/>
      <c r="AL28" s="3"/>
      <c r="AM28" s="3"/>
      <c r="AN28" s="3"/>
      <c r="AO28" s="3"/>
    </row>
    <row r="29" spans="2:46" ht="20.100000000000001" customHeight="1" x14ac:dyDescent="0.2">
      <c r="AI29" s="3"/>
      <c r="AJ29" s="3"/>
      <c r="AK29" s="3"/>
      <c r="AL29" s="3"/>
      <c r="AM29" s="3"/>
      <c r="AN29" s="3"/>
      <c r="AO29" s="3"/>
    </row>
    <row r="30" spans="2:46" ht="20.100000000000001" customHeight="1" x14ac:dyDescent="0.2">
      <c r="AI30" s="3"/>
      <c r="AJ30" s="3"/>
      <c r="AK30" s="3"/>
      <c r="AL30" s="3"/>
      <c r="AM30" s="3"/>
      <c r="AN30" s="3"/>
      <c r="AO30" s="3"/>
    </row>
    <row r="31" spans="2:46" ht="20.100000000000001" customHeight="1" x14ac:dyDescent="0.2">
      <c r="D31" s="3"/>
      <c r="E31" s="3"/>
      <c r="F31" s="3"/>
      <c r="H31" s="3"/>
      <c r="J31" s="37"/>
      <c r="K31" s="37"/>
      <c r="U31" s="3"/>
      <c r="AD31" s="3"/>
      <c r="AI31" s="3"/>
      <c r="AJ31" s="3"/>
      <c r="AK31" s="3"/>
      <c r="AL31" s="3"/>
      <c r="AM31" s="3"/>
      <c r="AN31" s="3"/>
      <c r="AO31" s="3"/>
    </row>
    <row r="32" spans="2:46" x14ac:dyDescent="0.2">
      <c r="D32" s="3"/>
      <c r="E32" s="3"/>
      <c r="F32" s="3"/>
      <c r="H32" s="3"/>
      <c r="J32" s="37"/>
      <c r="K32" s="37"/>
      <c r="U32" s="3"/>
      <c r="AD32" s="3"/>
      <c r="AI32" s="3"/>
      <c r="AJ32" s="3"/>
      <c r="AK32" s="3"/>
      <c r="AL32" s="3"/>
      <c r="AM32" s="3"/>
      <c r="AN32" s="3"/>
      <c r="AO32" s="3"/>
    </row>
    <row r="33" spans="4:41" x14ac:dyDescent="0.2">
      <c r="D33" s="3"/>
      <c r="E33" s="3"/>
      <c r="F33" s="3"/>
      <c r="H33" s="3"/>
      <c r="J33" s="37"/>
      <c r="K33" s="37"/>
      <c r="U33" s="3"/>
      <c r="AD33" s="3"/>
      <c r="AI33" s="3"/>
      <c r="AJ33" s="3"/>
      <c r="AK33" s="3"/>
      <c r="AL33" s="3"/>
      <c r="AM33" s="3"/>
      <c r="AN33" s="3"/>
      <c r="AO33" s="3"/>
    </row>
    <row r="34" spans="4:41" ht="15.75" x14ac:dyDescent="0.25">
      <c r="D34" s="3"/>
      <c r="E34" s="3"/>
      <c r="F34" s="3"/>
      <c r="H34" s="3"/>
      <c r="I34" s="45"/>
      <c r="J34" s="37"/>
      <c r="K34" s="37"/>
      <c r="U34" s="3"/>
      <c r="AD34" s="3"/>
      <c r="AI34" s="3"/>
      <c r="AJ34" s="3"/>
      <c r="AK34" s="3"/>
      <c r="AL34" s="3"/>
      <c r="AM34" s="3"/>
      <c r="AN34" s="3"/>
      <c r="AO34" s="3"/>
    </row>
    <row r="35" spans="4:41" x14ac:dyDescent="0.2">
      <c r="D35" s="3"/>
      <c r="E35" s="3"/>
      <c r="F35" s="3"/>
      <c r="H35" s="3"/>
      <c r="J35" s="37"/>
      <c r="K35" s="37"/>
      <c r="U35" s="3"/>
      <c r="AD35" s="3"/>
      <c r="AI35" s="3"/>
      <c r="AJ35" s="3"/>
      <c r="AK35" s="3"/>
      <c r="AL35" s="3"/>
      <c r="AM35" s="3"/>
      <c r="AN35" s="3"/>
      <c r="AO35" s="3"/>
    </row>
    <row r="36" spans="4:41" x14ac:dyDescent="0.2">
      <c r="D36" s="3"/>
      <c r="E36" s="3"/>
      <c r="F36" s="3"/>
      <c r="H36" s="3"/>
      <c r="J36" s="37"/>
      <c r="K36" s="37"/>
      <c r="U36" s="3"/>
      <c r="AD36" s="3"/>
      <c r="AI36" s="3"/>
      <c r="AJ36" s="3"/>
      <c r="AK36" s="3"/>
      <c r="AL36" s="3"/>
      <c r="AM36" s="3"/>
      <c r="AN36" s="3"/>
      <c r="AO36" s="3"/>
    </row>
    <row r="37" spans="4:41" x14ac:dyDescent="0.2">
      <c r="D37" s="3"/>
      <c r="E37" s="3"/>
      <c r="F37" s="3"/>
      <c r="H37" s="3"/>
      <c r="J37" s="37"/>
      <c r="K37" s="37"/>
      <c r="U37" s="3"/>
      <c r="AD37" s="3"/>
      <c r="AI37" s="3"/>
      <c r="AJ37" s="3"/>
      <c r="AK37" s="3"/>
      <c r="AL37" s="3"/>
      <c r="AM37" s="3"/>
      <c r="AN37" s="3"/>
      <c r="AO37" s="3"/>
    </row>
    <row r="38" spans="4:41" x14ac:dyDescent="0.2">
      <c r="D38" s="3"/>
      <c r="E38" s="3"/>
      <c r="F38" s="3"/>
      <c r="H38" s="3"/>
      <c r="J38" s="37"/>
      <c r="K38" s="37"/>
      <c r="U38" s="3"/>
      <c r="AD38" s="3"/>
      <c r="AI38" s="3"/>
      <c r="AJ38" s="3"/>
      <c r="AK38" s="3"/>
      <c r="AL38" s="3"/>
      <c r="AM38" s="3"/>
      <c r="AN38" s="3"/>
      <c r="AO38" s="3"/>
    </row>
    <row r="39" spans="4:41" x14ac:dyDescent="0.2">
      <c r="D39" s="3"/>
      <c r="E39" s="3"/>
      <c r="F39" s="3"/>
      <c r="H39" s="3"/>
      <c r="J39" s="37"/>
      <c r="K39" s="37"/>
      <c r="U39" s="3"/>
      <c r="AD39" s="3"/>
      <c r="AI39" s="3"/>
      <c r="AJ39" s="3"/>
      <c r="AK39" s="3"/>
      <c r="AL39" s="3"/>
      <c r="AM39" s="3"/>
      <c r="AN39" s="3"/>
      <c r="AO39" s="3"/>
    </row>
    <row r="40" spans="4:41" x14ac:dyDescent="0.2">
      <c r="D40" s="3"/>
      <c r="E40" s="3"/>
      <c r="F40" s="3"/>
      <c r="H40" s="3"/>
      <c r="J40" s="37"/>
      <c r="K40" s="37"/>
      <c r="U40" s="3"/>
      <c r="AD40" s="3"/>
      <c r="AI40" s="3"/>
      <c r="AJ40" s="3"/>
      <c r="AK40" s="3"/>
      <c r="AL40" s="3"/>
      <c r="AM40" s="3"/>
      <c r="AN40" s="3"/>
      <c r="AO40" s="3"/>
    </row>
    <row r="41" spans="4:41" x14ac:dyDescent="0.2">
      <c r="D41" s="3"/>
      <c r="E41" s="3"/>
      <c r="F41" s="3"/>
      <c r="H41" s="3"/>
      <c r="J41" s="37"/>
      <c r="K41" s="37"/>
      <c r="U41" s="3"/>
      <c r="AD41" s="3"/>
      <c r="AI41" s="3"/>
      <c r="AJ41" s="3"/>
      <c r="AK41" s="3"/>
      <c r="AL41" s="3"/>
      <c r="AM41" s="3"/>
      <c r="AN41" s="3"/>
      <c r="AO41" s="3"/>
    </row>
    <row r="42" spans="4:41" x14ac:dyDescent="0.2">
      <c r="D42" s="3"/>
      <c r="E42" s="3"/>
      <c r="F42" s="3"/>
      <c r="H42" s="3"/>
      <c r="J42" s="37"/>
      <c r="K42" s="37"/>
      <c r="U42" s="3"/>
      <c r="AD42" s="3"/>
      <c r="AI42" s="3"/>
      <c r="AJ42" s="3"/>
      <c r="AK42" s="3"/>
      <c r="AL42" s="3"/>
      <c r="AM42" s="3"/>
      <c r="AN42" s="3"/>
      <c r="AO42" s="3"/>
    </row>
    <row r="43" spans="4:41" x14ac:dyDescent="0.2">
      <c r="D43" s="3"/>
      <c r="E43" s="3"/>
      <c r="F43" s="3"/>
      <c r="H43" s="3"/>
      <c r="J43" s="37"/>
      <c r="K43" s="37"/>
      <c r="U43" s="3"/>
      <c r="AD43" s="3"/>
      <c r="AI43" s="3"/>
      <c r="AJ43" s="3"/>
      <c r="AK43" s="3"/>
      <c r="AL43" s="3"/>
      <c r="AM43" s="3"/>
      <c r="AN43" s="3"/>
      <c r="AO43" s="3"/>
    </row>
    <row r="44" spans="4:41" x14ac:dyDescent="0.2">
      <c r="D44" s="3"/>
      <c r="E44" s="3"/>
      <c r="F44" s="3"/>
      <c r="H44" s="3"/>
      <c r="J44" s="37"/>
      <c r="K44" s="37"/>
      <c r="U44" s="3"/>
      <c r="AD44" s="3"/>
      <c r="AI44" s="3"/>
      <c r="AJ44" s="3"/>
      <c r="AK44" s="3"/>
      <c r="AL44" s="3"/>
      <c r="AM44" s="3"/>
      <c r="AN44" s="3"/>
      <c r="AO44" s="3"/>
    </row>
    <row r="45" spans="4:41" x14ac:dyDescent="0.2">
      <c r="D45" s="3"/>
      <c r="E45" s="3"/>
      <c r="F45" s="3"/>
      <c r="H45" s="3"/>
      <c r="J45" s="37"/>
      <c r="K45" s="37"/>
      <c r="U45" s="3"/>
      <c r="AD45" s="3"/>
      <c r="AI45" s="3"/>
      <c r="AJ45" s="3"/>
      <c r="AK45" s="3"/>
      <c r="AL45" s="3"/>
      <c r="AM45" s="3"/>
      <c r="AN45" s="3"/>
      <c r="AO45" s="3"/>
    </row>
    <row r="46" spans="4:41" x14ac:dyDescent="0.2">
      <c r="D46" s="3"/>
      <c r="E46" s="3"/>
      <c r="F46" s="3"/>
      <c r="H46" s="3"/>
      <c r="J46" s="37"/>
      <c r="K46" s="37"/>
      <c r="U46" s="3"/>
      <c r="AD46" s="3"/>
      <c r="AI46" s="3"/>
      <c r="AJ46" s="3"/>
      <c r="AK46" s="3"/>
      <c r="AL46" s="3"/>
      <c r="AM46" s="3"/>
      <c r="AN46" s="3"/>
      <c r="AO46" s="3"/>
    </row>
    <row r="47" spans="4:41" ht="16.5" x14ac:dyDescent="0.25">
      <c r="D47" s="3"/>
      <c r="E47" s="3"/>
      <c r="F47" s="3"/>
      <c r="G47" s="16"/>
      <c r="H47" s="3"/>
      <c r="J47" s="37"/>
      <c r="K47" s="37"/>
      <c r="U47" s="3"/>
      <c r="AD47" s="3"/>
      <c r="AI47" s="3"/>
      <c r="AJ47" s="3"/>
      <c r="AK47" s="3"/>
      <c r="AL47" s="3"/>
      <c r="AM47" s="3"/>
      <c r="AN47" s="3"/>
      <c r="AO47" s="3"/>
    </row>
    <row r="48" spans="4:41" x14ac:dyDescent="0.2">
      <c r="D48" s="3"/>
      <c r="E48" s="3"/>
      <c r="F48" s="3"/>
      <c r="H48" s="3"/>
      <c r="J48" s="37"/>
      <c r="K48" s="37"/>
      <c r="U48" s="3"/>
      <c r="AD48" s="3"/>
      <c r="AI48" s="3"/>
      <c r="AJ48" s="3"/>
      <c r="AK48" s="3"/>
      <c r="AL48" s="3"/>
      <c r="AM48" s="3"/>
      <c r="AN48" s="3"/>
      <c r="AO48" s="3"/>
    </row>
    <row r="49" spans="4:41" x14ac:dyDescent="0.2">
      <c r="D49" s="3"/>
      <c r="E49" s="3"/>
      <c r="F49" s="3"/>
      <c r="H49" s="3"/>
      <c r="J49" s="37"/>
      <c r="K49" s="37"/>
      <c r="U49" s="3"/>
      <c r="AD49" s="3"/>
      <c r="AI49" s="3"/>
      <c r="AJ49" s="3"/>
      <c r="AK49" s="3"/>
      <c r="AL49" s="3"/>
      <c r="AM49" s="3"/>
      <c r="AN49" s="3"/>
      <c r="AO49" s="3"/>
    </row>
    <row r="50" spans="4:41" x14ac:dyDescent="0.2">
      <c r="D50" s="3"/>
      <c r="E50" s="3"/>
      <c r="F50" s="3"/>
      <c r="H50" s="3"/>
      <c r="J50" s="37"/>
      <c r="K50" s="37"/>
      <c r="U50" s="3"/>
      <c r="AD50" s="3"/>
      <c r="AI50" s="3"/>
      <c r="AJ50" s="3"/>
      <c r="AK50" s="3"/>
      <c r="AL50" s="3"/>
      <c r="AM50" s="3"/>
      <c r="AN50" s="3"/>
      <c r="AO50" s="3"/>
    </row>
    <row r="51" spans="4:41" x14ac:dyDescent="0.2">
      <c r="D51" s="3"/>
      <c r="E51" s="3"/>
      <c r="F51" s="3"/>
      <c r="H51" s="3"/>
      <c r="J51" s="37"/>
      <c r="K51" s="37"/>
      <c r="U51" s="3"/>
      <c r="AD51" s="3"/>
      <c r="AI51" s="3"/>
      <c r="AJ51" s="3"/>
      <c r="AK51" s="3"/>
      <c r="AL51" s="3"/>
      <c r="AM51" s="3"/>
      <c r="AN51" s="3"/>
      <c r="AO51" s="3"/>
    </row>
    <row r="52" spans="4:41" x14ac:dyDescent="0.2">
      <c r="D52" s="3"/>
      <c r="E52" s="3"/>
      <c r="F52" s="3"/>
      <c r="H52" s="3"/>
      <c r="J52" s="37"/>
      <c r="K52" s="37"/>
      <c r="U52" s="3"/>
      <c r="AD52" s="3"/>
      <c r="AI52" s="3"/>
      <c r="AJ52" s="3"/>
      <c r="AK52" s="3"/>
      <c r="AL52" s="3"/>
      <c r="AM52" s="3"/>
      <c r="AN52" s="3"/>
      <c r="AO52" s="3"/>
    </row>
    <row r="53" spans="4:41" x14ac:dyDescent="0.2">
      <c r="D53" s="3"/>
      <c r="E53" s="3"/>
      <c r="F53" s="3"/>
      <c r="H53" s="3"/>
      <c r="J53" s="37"/>
      <c r="K53" s="37"/>
      <c r="U53" s="3"/>
      <c r="AD53" s="3"/>
      <c r="AI53" s="3"/>
      <c r="AJ53" s="3"/>
      <c r="AK53" s="3"/>
      <c r="AL53" s="3"/>
      <c r="AM53" s="3"/>
      <c r="AN53" s="3"/>
      <c r="AO53" s="3"/>
    </row>
    <row r="54" spans="4:41" x14ac:dyDescent="0.2">
      <c r="D54" s="3"/>
      <c r="E54" s="3"/>
      <c r="F54" s="3"/>
      <c r="H54" s="3"/>
      <c r="J54" s="37"/>
      <c r="K54" s="37"/>
      <c r="U54" s="3"/>
      <c r="AD54" s="3"/>
      <c r="AI54" s="3"/>
      <c r="AJ54" s="3"/>
      <c r="AK54" s="3"/>
      <c r="AL54" s="3"/>
      <c r="AM54" s="3"/>
      <c r="AN54" s="3"/>
      <c r="AO54" s="3"/>
    </row>
    <row r="55" spans="4:41" x14ac:dyDescent="0.2">
      <c r="D55" s="3"/>
      <c r="E55" s="3"/>
      <c r="F55" s="3"/>
      <c r="H55" s="3"/>
      <c r="J55" s="37"/>
      <c r="K55" s="37"/>
      <c r="U55" s="3"/>
      <c r="AD55" s="3"/>
      <c r="AI55" s="3"/>
      <c r="AJ55" s="3"/>
      <c r="AK55" s="3"/>
      <c r="AL55" s="3"/>
      <c r="AM55" s="3"/>
      <c r="AN55" s="3"/>
      <c r="AO55" s="3"/>
    </row>
    <row r="56" spans="4:41" x14ac:dyDescent="0.2">
      <c r="D56" s="3"/>
      <c r="E56" s="3"/>
      <c r="F56" s="3"/>
      <c r="H56" s="3"/>
      <c r="J56" s="37"/>
      <c r="K56" s="37"/>
      <c r="U56" s="3"/>
      <c r="AD56" s="3"/>
      <c r="AI56" s="3"/>
      <c r="AJ56" s="3"/>
      <c r="AK56" s="3"/>
      <c r="AL56" s="3"/>
      <c r="AM56" s="3"/>
      <c r="AN56" s="3"/>
      <c r="AO56" s="3"/>
    </row>
    <row r="57" spans="4:41" x14ac:dyDescent="0.2">
      <c r="D57" s="3"/>
      <c r="E57" s="3"/>
      <c r="F57" s="3"/>
      <c r="H57" s="3"/>
      <c r="J57" s="37"/>
      <c r="K57" s="37"/>
      <c r="U57" s="3"/>
      <c r="AD57" s="3"/>
      <c r="AI57" s="3"/>
      <c r="AJ57" s="3"/>
      <c r="AK57" s="3"/>
      <c r="AL57" s="3"/>
      <c r="AM57" s="3"/>
      <c r="AN57" s="3"/>
      <c r="AO57" s="3"/>
    </row>
    <row r="58" spans="4:41" x14ac:dyDescent="0.2">
      <c r="D58" s="3"/>
      <c r="E58" s="3"/>
      <c r="F58" s="3"/>
      <c r="H58" s="3"/>
      <c r="J58" s="37"/>
      <c r="K58" s="37"/>
      <c r="U58" s="3"/>
      <c r="AD58" s="3"/>
      <c r="AI58" s="3"/>
      <c r="AJ58" s="3"/>
      <c r="AK58" s="3"/>
      <c r="AL58" s="3"/>
      <c r="AM58" s="3"/>
      <c r="AN58" s="3"/>
      <c r="AO58" s="3"/>
    </row>
    <row r="59" spans="4:41" x14ac:dyDescent="0.2">
      <c r="D59" s="3"/>
      <c r="E59" s="3"/>
      <c r="F59" s="3"/>
      <c r="H59" s="3"/>
      <c r="J59" s="37"/>
      <c r="K59" s="37"/>
      <c r="U59" s="3"/>
      <c r="AD59" s="3"/>
      <c r="AI59" s="3"/>
      <c r="AJ59" s="3"/>
      <c r="AK59" s="3"/>
      <c r="AL59" s="3"/>
      <c r="AM59" s="3"/>
      <c r="AN59" s="3"/>
      <c r="AO59" s="3"/>
    </row>
    <row r="60" spans="4:41" x14ac:dyDescent="0.2">
      <c r="D60" s="3"/>
      <c r="E60" s="3"/>
      <c r="F60" s="3"/>
      <c r="H60" s="3"/>
      <c r="J60" s="37"/>
      <c r="K60" s="37"/>
      <c r="U60" s="3"/>
      <c r="AD60" s="3"/>
      <c r="AI60" s="3"/>
      <c r="AJ60" s="3"/>
      <c r="AK60" s="3"/>
      <c r="AL60" s="3"/>
      <c r="AM60" s="3"/>
      <c r="AN60" s="3"/>
      <c r="AO60" s="3"/>
    </row>
    <row r="61" spans="4:41" x14ac:dyDescent="0.2">
      <c r="D61" s="3"/>
      <c r="E61" s="3"/>
      <c r="F61" s="3"/>
      <c r="H61" s="3"/>
      <c r="J61" s="37"/>
      <c r="K61" s="37"/>
      <c r="U61" s="3"/>
      <c r="AD61" s="3"/>
      <c r="AI61" s="3"/>
      <c r="AJ61" s="3"/>
      <c r="AK61" s="3"/>
      <c r="AL61" s="3"/>
      <c r="AM61" s="3"/>
      <c r="AN61" s="3"/>
      <c r="AO61" s="3"/>
    </row>
    <row r="62" spans="4:41" x14ac:dyDescent="0.2">
      <c r="D62" s="3"/>
      <c r="E62" s="3"/>
      <c r="F62" s="3"/>
      <c r="H62" s="3"/>
      <c r="J62" s="37"/>
      <c r="K62" s="37"/>
      <c r="U62" s="3"/>
      <c r="AD62" s="3"/>
      <c r="AI62" s="3"/>
      <c r="AJ62" s="3"/>
      <c r="AK62" s="3"/>
      <c r="AL62" s="3"/>
      <c r="AM62" s="3"/>
      <c r="AN62" s="3"/>
      <c r="AO62" s="3"/>
    </row>
    <row r="63" spans="4:41" x14ac:dyDescent="0.2">
      <c r="D63" s="3"/>
      <c r="E63" s="3"/>
      <c r="F63" s="3"/>
      <c r="H63" s="3"/>
      <c r="J63" s="37"/>
      <c r="K63" s="37"/>
      <c r="U63" s="3"/>
      <c r="AD63" s="3"/>
      <c r="AI63" s="3"/>
      <c r="AJ63" s="3"/>
      <c r="AK63" s="3"/>
      <c r="AL63" s="3"/>
      <c r="AM63" s="3"/>
      <c r="AN63" s="3"/>
      <c r="AO63" s="3"/>
    </row>
    <row r="64" spans="4:41" x14ac:dyDescent="0.2">
      <c r="D64" s="3"/>
      <c r="E64" s="3"/>
      <c r="F64" s="3"/>
      <c r="H64" s="3"/>
      <c r="J64" s="37"/>
      <c r="K64" s="37"/>
      <c r="U64" s="3"/>
      <c r="AD64" s="3"/>
      <c r="AI64" s="3"/>
      <c r="AJ64" s="3"/>
      <c r="AK64" s="3"/>
      <c r="AL64" s="3"/>
      <c r="AM64" s="3"/>
      <c r="AN64" s="3"/>
      <c r="AO64" s="3"/>
    </row>
    <row r="65" spans="4:41" x14ac:dyDescent="0.2">
      <c r="D65" s="3"/>
      <c r="E65" s="3"/>
      <c r="F65" s="3"/>
      <c r="H65" s="3"/>
      <c r="J65" s="37"/>
      <c r="K65" s="37"/>
      <c r="U65" s="3"/>
      <c r="AD65" s="3"/>
      <c r="AI65" s="3"/>
      <c r="AJ65" s="3"/>
      <c r="AK65" s="3"/>
      <c r="AL65" s="3"/>
      <c r="AM65" s="3"/>
      <c r="AN65" s="3"/>
      <c r="AO65" s="3"/>
    </row>
    <row r="66" spans="4:41" x14ac:dyDescent="0.2">
      <c r="D66" s="3"/>
      <c r="E66" s="3"/>
      <c r="F66" s="3"/>
      <c r="H66" s="3"/>
      <c r="J66" s="37"/>
      <c r="K66" s="37"/>
      <c r="U66" s="3"/>
      <c r="AD66" s="3"/>
      <c r="AI66" s="3"/>
      <c r="AJ66" s="3"/>
      <c r="AK66" s="3"/>
      <c r="AL66" s="3"/>
      <c r="AM66" s="3"/>
      <c r="AN66" s="3"/>
      <c r="AO66" s="3"/>
    </row>
    <row r="67" spans="4:41" x14ac:dyDescent="0.2">
      <c r="D67" s="3"/>
      <c r="E67" s="3"/>
      <c r="F67" s="3"/>
      <c r="H67" s="3"/>
      <c r="J67" s="37"/>
      <c r="K67" s="37"/>
      <c r="U67" s="3"/>
      <c r="AD67" s="3"/>
      <c r="AI67" s="3"/>
      <c r="AJ67" s="3"/>
      <c r="AK67" s="3"/>
      <c r="AL67" s="3"/>
      <c r="AM67" s="3"/>
      <c r="AN67" s="3"/>
      <c r="AO67" s="3"/>
    </row>
    <row r="68" spans="4:41" x14ac:dyDescent="0.2">
      <c r="D68" s="3"/>
      <c r="E68" s="3"/>
      <c r="F68" s="3"/>
      <c r="H68" s="3"/>
      <c r="J68" s="37"/>
      <c r="K68" s="37"/>
      <c r="U68" s="3"/>
      <c r="AD68" s="3"/>
      <c r="AI68" s="3"/>
      <c r="AJ68" s="3"/>
      <c r="AK68" s="3"/>
      <c r="AL68" s="3"/>
      <c r="AM68" s="3"/>
      <c r="AN68" s="3"/>
      <c r="AO68" s="3"/>
    </row>
    <row r="69" spans="4:41" x14ac:dyDescent="0.2">
      <c r="D69" s="3"/>
      <c r="E69" s="3"/>
      <c r="F69" s="3"/>
      <c r="H69" s="3"/>
      <c r="J69" s="37"/>
      <c r="K69" s="37"/>
      <c r="U69" s="3"/>
      <c r="AD69" s="3"/>
      <c r="AI69" s="3"/>
      <c r="AJ69" s="3"/>
      <c r="AK69" s="3"/>
      <c r="AL69" s="3"/>
      <c r="AM69" s="3"/>
      <c r="AN69" s="3"/>
      <c r="AO69" s="3"/>
    </row>
    <row r="70" spans="4:41" x14ac:dyDescent="0.2">
      <c r="D70" s="3"/>
      <c r="E70" s="3"/>
      <c r="F70" s="3"/>
      <c r="H70" s="3"/>
      <c r="J70" s="37"/>
      <c r="K70" s="37"/>
      <c r="U70" s="3"/>
      <c r="AD70" s="3"/>
      <c r="AI70" s="3"/>
      <c r="AJ70" s="3"/>
      <c r="AK70" s="3"/>
      <c r="AL70" s="3"/>
      <c r="AM70" s="3"/>
      <c r="AN70" s="3"/>
      <c r="AO70" s="3"/>
    </row>
    <row r="71" spans="4:41" x14ac:dyDescent="0.2">
      <c r="D71" s="3"/>
      <c r="E71" s="3"/>
      <c r="F71" s="3"/>
      <c r="H71" s="3"/>
      <c r="J71" s="37"/>
      <c r="K71" s="37"/>
      <c r="U71" s="3"/>
      <c r="AD71" s="3"/>
      <c r="AI71" s="3"/>
      <c r="AJ71" s="3"/>
      <c r="AK71" s="3"/>
      <c r="AL71" s="3"/>
      <c r="AM71" s="3"/>
      <c r="AN71" s="3"/>
      <c r="AO71" s="3"/>
    </row>
    <row r="72" spans="4:41" x14ac:dyDescent="0.2">
      <c r="D72" s="3"/>
      <c r="E72" s="3"/>
      <c r="F72" s="3"/>
      <c r="H72" s="3"/>
      <c r="J72" s="37"/>
      <c r="K72" s="37"/>
      <c r="U72" s="3"/>
      <c r="AD72" s="3"/>
      <c r="AI72" s="3"/>
      <c r="AJ72" s="3"/>
      <c r="AK72" s="3"/>
      <c r="AL72" s="3"/>
      <c r="AM72" s="3"/>
      <c r="AN72" s="3"/>
      <c r="AO72" s="3"/>
    </row>
    <row r="73" spans="4:41" x14ac:dyDescent="0.2">
      <c r="D73" s="3"/>
      <c r="E73" s="3"/>
      <c r="F73" s="3"/>
      <c r="H73" s="3"/>
      <c r="J73" s="37"/>
      <c r="K73" s="37"/>
      <c r="U73" s="3"/>
      <c r="AD73" s="3"/>
      <c r="AI73" s="3"/>
      <c r="AJ73" s="3"/>
      <c r="AK73" s="3"/>
      <c r="AL73" s="3"/>
      <c r="AM73" s="3"/>
      <c r="AN73" s="3"/>
      <c r="AO73" s="3"/>
    </row>
    <row r="74" spans="4:41" x14ac:dyDescent="0.2">
      <c r="D74" s="3"/>
      <c r="E74" s="3"/>
      <c r="F74" s="3"/>
      <c r="H74" s="3"/>
      <c r="J74" s="37"/>
      <c r="K74" s="37"/>
      <c r="U74" s="3"/>
      <c r="AD74" s="3"/>
      <c r="AI74" s="3"/>
      <c r="AJ74" s="3"/>
      <c r="AK74" s="3"/>
      <c r="AL74" s="3"/>
      <c r="AM74" s="3"/>
      <c r="AN74" s="3"/>
      <c r="AO74" s="3"/>
    </row>
    <row r="75" spans="4:41" x14ac:dyDescent="0.2">
      <c r="D75" s="3"/>
      <c r="E75" s="3"/>
      <c r="F75" s="3"/>
      <c r="H75" s="3"/>
      <c r="J75" s="37"/>
      <c r="K75" s="37"/>
      <c r="U75" s="3"/>
      <c r="AD75" s="3"/>
      <c r="AI75" s="3"/>
      <c r="AJ75" s="3"/>
      <c r="AK75" s="3"/>
      <c r="AL75" s="3"/>
      <c r="AM75" s="3"/>
      <c r="AN75" s="3"/>
      <c r="AO75" s="3"/>
    </row>
    <row r="76" spans="4:41" x14ac:dyDescent="0.2">
      <c r="D76" s="3"/>
      <c r="E76" s="3"/>
      <c r="F76" s="3"/>
      <c r="H76" s="3"/>
      <c r="J76" s="37"/>
      <c r="K76" s="37"/>
      <c r="U76" s="3"/>
      <c r="AD76" s="3"/>
      <c r="AI76" s="3"/>
      <c r="AJ76" s="3"/>
      <c r="AK76" s="3"/>
      <c r="AL76" s="3"/>
      <c r="AM76" s="3"/>
      <c r="AN76" s="3"/>
      <c r="AO76" s="3"/>
    </row>
    <row r="77" spans="4:41" x14ac:dyDescent="0.2">
      <c r="D77" s="3"/>
      <c r="E77" s="3"/>
      <c r="F77" s="3"/>
      <c r="H77" s="3"/>
      <c r="J77" s="37"/>
      <c r="K77" s="37"/>
      <c r="U77" s="3"/>
      <c r="AD77" s="3"/>
      <c r="AI77" s="3"/>
      <c r="AJ77" s="3"/>
      <c r="AK77" s="3"/>
      <c r="AL77" s="3"/>
      <c r="AM77" s="3"/>
      <c r="AN77" s="3"/>
      <c r="AO77" s="3"/>
    </row>
    <row r="78" spans="4:41" x14ac:dyDescent="0.2">
      <c r="D78" s="3"/>
      <c r="E78" s="3"/>
      <c r="F78" s="3"/>
      <c r="H78" s="3"/>
      <c r="J78" s="37"/>
      <c r="K78" s="37"/>
      <c r="U78" s="3"/>
      <c r="AD78" s="3"/>
      <c r="AI78" s="3"/>
      <c r="AJ78" s="3"/>
      <c r="AK78" s="3"/>
      <c r="AL78" s="3"/>
      <c r="AM78" s="3"/>
      <c r="AN78" s="3"/>
      <c r="AO78" s="3"/>
    </row>
    <row r="79" spans="4:41" x14ac:dyDescent="0.2">
      <c r="D79" s="3"/>
      <c r="E79" s="3"/>
      <c r="F79" s="3"/>
      <c r="H79" s="3"/>
      <c r="J79" s="37"/>
      <c r="K79" s="37"/>
      <c r="U79" s="3"/>
      <c r="AD79" s="3"/>
      <c r="AI79" s="3"/>
      <c r="AJ79" s="3"/>
      <c r="AK79" s="3"/>
      <c r="AL79" s="3"/>
      <c r="AM79" s="3"/>
      <c r="AN79" s="3"/>
      <c r="AO79" s="3"/>
    </row>
    <row r="80" spans="4:41" x14ac:dyDescent="0.2">
      <c r="D80" s="3"/>
      <c r="E80" s="3"/>
      <c r="F80" s="3"/>
      <c r="H80" s="3"/>
      <c r="J80" s="37"/>
      <c r="K80" s="37"/>
      <c r="U80" s="3"/>
      <c r="AD80" s="3"/>
      <c r="AI80" s="3"/>
      <c r="AJ80" s="3"/>
      <c r="AK80" s="3"/>
      <c r="AL80" s="3"/>
      <c r="AM80" s="3"/>
      <c r="AN80" s="3"/>
      <c r="AO80" s="3"/>
    </row>
    <row r="81" spans="4:41" x14ac:dyDescent="0.2">
      <c r="D81" s="3"/>
      <c r="E81" s="3"/>
      <c r="F81" s="3"/>
      <c r="H81" s="3"/>
      <c r="J81" s="37"/>
      <c r="K81" s="37"/>
      <c r="U81" s="3"/>
      <c r="AD81" s="3"/>
      <c r="AI81" s="3"/>
      <c r="AJ81" s="3"/>
      <c r="AK81" s="3"/>
      <c r="AL81" s="3"/>
      <c r="AM81" s="3"/>
      <c r="AN81" s="3"/>
      <c r="AO81" s="3"/>
    </row>
    <row r="82" spans="4:41" x14ac:dyDescent="0.2">
      <c r="D82" s="3"/>
      <c r="E82" s="3"/>
      <c r="F82" s="3"/>
      <c r="H82" s="3"/>
      <c r="J82" s="37"/>
      <c r="K82" s="37"/>
      <c r="U82" s="3"/>
      <c r="AD82" s="3"/>
      <c r="AI82" s="3"/>
      <c r="AJ82" s="3"/>
      <c r="AK82" s="3"/>
      <c r="AL82" s="3"/>
      <c r="AM82" s="3"/>
      <c r="AN82" s="3"/>
      <c r="AO82" s="3"/>
    </row>
    <row r="83" spans="4:41" x14ac:dyDescent="0.2">
      <c r="D83" s="3"/>
      <c r="E83" s="3"/>
      <c r="F83" s="3"/>
      <c r="H83" s="3"/>
      <c r="J83" s="37"/>
      <c r="K83" s="37"/>
      <c r="U83" s="3"/>
      <c r="AD83" s="3"/>
      <c r="AI83" s="3"/>
      <c r="AJ83" s="3"/>
      <c r="AK83" s="3"/>
      <c r="AL83" s="3"/>
      <c r="AM83" s="3"/>
      <c r="AN83" s="3"/>
      <c r="AO83" s="3"/>
    </row>
    <row r="84" spans="4:41" x14ac:dyDescent="0.2">
      <c r="D84" s="3"/>
      <c r="E84" s="3"/>
      <c r="F84" s="3"/>
      <c r="H84" s="3"/>
      <c r="J84" s="37"/>
      <c r="K84" s="37"/>
      <c r="U84" s="3"/>
      <c r="AD84" s="3"/>
      <c r="AI84" s="3"/>
      <c r="AJ84" s="3"/>
      <c r="AK84" s="3"/>
      <c r="AL84" s="3"/>
      <c r="AM84" s="3"/>
      <c r="AN84" s="3"/>
      <c r="AO84" s="3"/>
    </row>
    <row r="85" spans="4:41" x14ac:dyDescent="0.2">
      <c r="D85" s="3"/>
      <c r="E85" s="3"/>
      <c r="F85" s="3"/>
      <c r="H85" s="3"/>
      <c r="J85" s="37"/>
      <c r="K85" s="37"/>
      <c r="U85" s="3"/>
      <c r="AD85" s="3"/>
      <c r="AI85" s="3"/>
      <c r="AJ85" s="3"/>
      <c r="AK85" s="3"/>
      <c r="AL85" s="3"/>
      <c r="AM85" s="3"/>
      <c r="AN85" s="3"/>
      <c r="AO85" s="3"/>
    </row>
    <row r="86" spans="4:41" x14ac:dyDescent="0.2">
      <c r="D86" s="3"/>
      <c r="E86" s="3"/>
      <c r="F86" s="3"/>
      <c r="H86" s="3"/>
      <c r="J86" s="37"/>
      <c r="K86" s="37"/>
      <c r="U86" s="3"/>
      <c r="AD86" s="3"/>
      <c r="AI86" s="3"/>
      <c r="AJ86" s="3"/>
      <c r="AK86" s="3"/>
      <c r="AL86" s="3"/>
      <c r="AM86" s="3"/>
      <c r="AN86" s="3"/>
      <c r="AO86" s="3"/>
    </row>
    <row r="87" spans="4:41" x14ac:dyDescent="0.2">
      <c r="D87" s="3"/>
      <c r="E87" s="3"/>
      <c r="F87" s="3"/>
      <c r="H87" s="3"/>
      <c r="J87" s="37"/>
      <c r="K87" s="37"/>
      <c r="U87" s="3"/>
      <c r="AD87" s="3"/>
      <c r="AI87" s="3"/>
      <c r="AJ87" s="3"/>
      <c r="AK87" s="3"/>
      <c r="AL87" s="3"/>
      <c r="AM87" s="3"/>
      <c r="AN87" s="3"/>
      <c r="AO87" s="3"/>
    </row>
    <row r="88" spans="4:41" x14ac:dyDescent="0.2">
      <c r="D88" s="3"/>
      <c r="E88" s="3"/>
      <c r="F88" s="3"/>
      <c r="H88" s="3"/>
      <c r="J88" s="37"/>
      <c r="K88" s="37"/>
      <c r="U88" s="3"/>
      <c r="AD88" s="3"/>
      <c r="AI88" s="3"/>
      <c r="AJ88" s="3"/>
      <c r="AK88" s="3"/>
      <c r="AL88" s="3"/>
      <c r="AM88" s="3"/>
      <c r="AN88" s="3"/>
      <c r="AO88" s="3"/>
    </row>
    <row r="89" spans="4:41" x14ac:dyDescent="0.2">
      <c r="D89" s="3"/>
      <c r="E89" s="3"/>
      <c r="F89" s="3"/>
      <c r="H89" s="3"/>
      <c r="J89" s="37"/>
      <c r="K89" s="37"/>
      <c r="U89" s="3"/>
      <c r="AD89" s="3"/>
      <c r="AI89" s="3"/>
      <c r="AJ89" s="3"/>
      <c r="AK89" s="3"/>
      <c r="AL89" s="3"/>
      <c r="AM89" s="3"/>
      <c r="AN89" s="3"/>
      <c r="AO89" s="3"/>
    </row>
    <row r="90" spans="4:41" x14ac:dyDescent="0.2">
      <c r="D90" s="3"/>
      <c r="E90" s="3"/>
      <c r="F90" s="3"/>
      <c r="H90" s="3"/>
      <c r="J90" s="37"/>
      <c r="K90" s="37"/>
      <c r="U90" s="3"/>
      <c r="AD90" s="3"/>
      <c r="AI90" s="3"/>
      <c r="AJ90" s="3"/>
      <c r="AK90" s="3"/>
      <c r="AL90" s="3"/>
      <c r="AM90" s="3"/>
      <c r="AN90" s="3"/>
      <c r="AO90" s="3"/>
    </row>
    <row r="91" spans="4:41" x14ac:dyDescent="0.2">
      <c r="D91" s="3"/>
      <c r="E91" s="3"/>
      <c r="F91" s="3"/>
      <c r="H91" s="3"/>
      <c r="J91" s="37"/>
      <c r="K91" s="37"/>
      <c r="U91" s="3"/>
      <c r="AD91" s="3"/>
      <c r="AI91" s="3"/>
      <c r="AJ91" s="3"/>
      <c r="AK91" s="3"/>
      <c r="AL91" s="3"/>
      <c r="AM91" s="3"/>
      <c r="AN91" s="3"/>
      <c r="AO91" s="3"/>
    </row>
    <row r="92" spans="4:41" x14ac:dyDescent="0.2">
      <c r="D92" s="3"/>
      <c r="E92" s="3"/>
      <c r="F92" s="3"/>
      <c r="H92" s="3"/>
      <c r="J92" s="37"/>
      <c r="K92" s="37"/>
      <c r="U92" s="3"/>
      <c r="AD92" s="3"/>
      <c r="AI92" s="3"/>
      <c r="AJ92" s="3"/>
      <c r="AK92" s="3"/>
      <c r="AL92" s="3"/>
      <c r="AM92" s="3"/>
      <c r="AN92" s="3"/>
      <c r="AO92" s="3"/>
    </row>
    <row r="93" spans="4:41" x14ac:dyDescent="0.2">
      <c r="D93" s="3"/>
      <c r="E93" s="3"/>
      <c r="F93" s="3"/>
      <c r="H93" s="3"/>
      <c r="J93" s="37"/>
      <c r="K93" s="37"/>
      <c r="U93" s="3"/>
      <c r="AD93" s="3"/>
      <c r="AI93" s="3"/>
      <c r="AJ93" s="3"/>
      <c r="AK93" s="3"/>
      <c r="AL93" s="3"/>
      <c r="AM93" s="3"/>
      <c r="AN93" s="3"/>
      <c r="AO93" s="3"/>
    </row>
    <row r="94" spans="4:41" x14ac:dyDescent="0.2">
      <c r="D94" s="3"/>
      <c r="E94" s="3"/>
      <c r="F94" s="3"/>
      <c r="H94" s="3"/>
      <c r="J94" s="37"/>
      <c r="K94" s="37"/>
      <c r="U94" s="3"/>
      <c r="AD94" s="3"/>
      <c r="AI94" s="3"/>
      <c r="AJ94" s="3"/>
      <c r="AK94" s="3"/>
      <c r="AL94" s="3"/>
      <c r="AM94" s="3"/>
      <c r="AN94" s="3"/>
      <c r="AO94" s="3"/>
    </row>
    <row r="95" spans="4:41" x14ac:dyDescent="0.2">
      <c r="D95" s="3"/>
      <c r="E95" s="3"/>
      <c r="F95" s="3"/>
      <c r="H95" s="3"/>
      <c r="J95" s="37"/>
      <c r="K95" s="37"/>
      <c r="U95" s="3"/>
      <c r="AD95" s="3"/>
      <c r="AI95" s="3"/>
      <c r="AJ95" s="3"/>
      <c r="AK95" s="3"/>
      <c r="AL95" s="3"/>
      <c r="AM95" s="3"/>
      <c r="AN95" s="3"/>
      <c r="AO95" s="3"/>
    </row>
    <row r="96" spans="4:41" x14ac:dyDescent="0.2">
      <c r="D96" s="3"/>
      <c r="E96" s="3"/>
      <c r="F96" s="3"/>
      <c r="H96" s="3"/>
      <c r="J96" s="37"/>
      <c r="K96" s="37"/>
      <c r="U96" s="3"/>
      <c r="AD96" s="3"/>
      <c r="AI96" s="3"/>
      <c r="AJ96" s="3"/>
      <c r="AK96" s="3"/>
      <c r="AL96" s="3"/>
      <c r="AM96" s="3"/>
      <c r="AN96" s="3"/>
      <c r="AO96" s="3"/>
    </row>
    <row r="97" spans="4:41" x14ac:dyDescent="0.2">
      <c r="D97" s="3"/>
      <c r="E97" s="3"/>
      <c r="F97" s="3"/>
      <c r="H97" s="3"/>
      <c r="J97" s="37"/>
      <c r="K97" s="37"/>
      <c r="U97" s="3"/>
      <c r="AD97" s="3"/>
      <c r="AI97" s="3"/>
      <c r="AJ97" s="3"/>
      <c r="AK97" s="3"/>
      <c r="AL97" s="3"/>
      <c r="AM97" s="3"/>
      <c r="AN97" s="3"/>
      <c r="AO97" s="3"/>
    </row>
    <row r="98" spans="4:41" x14ac:dyDescent="0.2">
      <c r="D98" s="3"/>
      <c r="E98" s="3"/>
      <c r="F98" s="3"/>
      <c r="H98" s="3"/>
      <c r="J98" s="37"/>
      <c r="K98" s="37"/>
      <c r="U98" s="3"/>
      <c r="AD98" s="3"/>
      <c r="AI98" s="3"/>
      <c r="AJ98" s="3"/>
      <c r="AK98" s="3"/>
      <c r="AL98" s="3"/>
      <c r="AM98" s="3"/>
      <c r="AN98" s="3"/>
      <c r="AO98" s="3"/>
    </row>
    <row r="99" spans="4:41" x14ac:dyDescent="0.2">
      <c r="D99" s="3"/>
      <c r="E99" s="3"/>
      <c r="F99" s="3"/>
      <c r="H99" s="3"/>
      <c r="J99" s="37"/>
      <c r="K99" s="37"/>
      <c r="U99" s="3"/>
      <c r="AD99" s="3"/>
      <c r="AI99" s="3"/>
      <c r="AJ99" s="3"/>
      <c r="AK99" s="3"/>
      <c r="AL99" s="3"/>
      <c r="AM99" s="3"/>
      <c r="AN99" s="3"/>
      <c r="AO99" s="3"/>
    </row>
    <row r="100" spans="4:41" x14ac:dyDescent="0.2">
      <c r="D100" s="3"/>
      <c r="E100" s="3"/>
      <c r="F100" s="3"/>
      <c r="H100" s="3"/>
      <c r="J100" s="37"/>
      <c r="K100" s="37"/>
      <c r="U100" s="3"/>
      <c r="AD100" s="3"/>
      <c r="AI100" s="3"/>
      <c r="AJ100" s="3"/>
      <c r="AK100" s="3"/>
      <c r="AL100" s="3"/>
      <c r="AM100" s="3"/>
      <c r="AN100" s="3"/>
      <c r="AO100" s="3"/>
    </row>
    <row r="101" spans="4:41" x14ac:dyDescent="0.2">
      <c r="D101" s="3"/>
      <c r="E101" s="3"/>
      <c r="F101" s="3"/>
      <c r="H101" s="3"/>
      <c r="J101" s="37"/>
      <c r="K101" s="37"/>
      <c r="U101" s="3"/>
      <c r="AD101" s="3"/>
      <c r="AI101" s="3"/>
      <c r="AJ101" s="3"/>
      <c r="AK101" s="3"/>
      <c r="AL101" s="3"/>
      <c r="AM101" s="3"/>
      <c r="AN101" s="3"/>
      <c r="AO101" s="3"/>
    </row>
    <row r="102" spans="4:41" x14ac:dyDescent="0.2">
      <c r="D102" s="3"/>
      <c r="E102" s="3"/>
      <c r="F102" s="3"/>
      <c r="H102" s="3"/>
      <c r="J102" s="37"/>
      <c r="K102" s="37"/>
      <c r="U102" s="3"/>
      <c r="AD102" s="3"/>
      <c r="AI102" s="3"/>
      <c r="AJ102" s="3"/>
      <c r="AK102" s="3"/>
      <c r="AL102" s="3"/>
      <c r="AM102" s="3"/>
      <c r="AN102" s="3"/>
      <c r="AO102" s="3"/>
    </row>
    <row r="103" spans="4:41" x14ac:dyDescent="0.2">
      <c r="D103" s="3"/>
      <c r="E103" s="3"/>
      <c r="F103" s="3"/>
      <c r="H103" s="3"/>
      <c r="J103" s="37"/>
      <c r="K103" s="37"/>
      <c r="U103" s="3"/>
      <c r="AD103" s="3"/>
      <c r="AI103" s="3"/>
      <c r="AJ103" s="3"/>
      <c r="AK103" s="3"/>
      <c r="AL103" s="3"/>
      <c r="AM103" s="3"/>
      <c r="AN103" s="3"/>
      <c r="AO103" s="3"/>
    </row>
    <row r="104" spans="4:41" x14ac:dyDescent="0.2">
      <c r="D104" s="3"/>
      <c r="E104" s="3"/>
      <c r="F104" s="3"/>
      <c r="H104" s="3"/>
      <c r="J104" s="37"/>
      <c r="K104" s="37"/>
      <c r="U104" s="3"/>
      <c r="AD104" s="3"/>
      <c r="AI104" s="3"/>
      <c r="AJ104" s="3"/>
      <c r="AK104" s="3"/>
      <c r="AL104" s="3"/>
      <c r="AM104" s="3"/>
      <c r="AN104" s="3"/>
      <c r="AO104" s="3"/>
    </row>
    <row r="105" spans="4:41" x14ac:dyDescent="0.2">
      <c r="D105" s="3"/>
      <c r="E105" s="3"/>
      <c r="F105" s="3"/>
      <c r="H105" s="3"/>
      <c r="J105" s="37"/>
      <c r="K105" s="37"/>
      <c r="U105" s="3"/>
      <c r="AD105" s="3"/>
      <c r="AI105" s="3"/>
      <c r="AJ105" s="3"/>
      <c r="AK105" s="3"/>
      <c r="AL105" s="3"/>
      <c r="AM105" s="3"/>
      <c r="AN105" s="3"/>
      <c r="AO105" s="3"/>
    </row>
    <row r="106" spans="4:41" x14ac:dyDescent="0.2">
      <c r="D106" s="3"/>
      <c r="E106" s="3"/>
      <c r="F106" s="3"/>
      <c r="H106" s="3"/>
      <c r="J106" s="37"/>
      <c r="K106" s="37"/>
      <c r="U106" s="3"/>
      <c r="AD106" s="3"/>
      <c r="AI106" s="3"/>
      <c r="AJ106" s="3"/>
      <c r="AK106" s="3"/>
      <c r="AL106" s="3"/>
      <c r="AM106" s="3"/>
      <c r="AN106" s="3"/>
      <c r="AO106" s="3"/>
    </row>
    <row r="107" spans="4:41" x14ac:dyDescent="0.2">
      <c r="D107" s="3"/>
      <c r="E107" s="3"/>
      <c r="F107" s="3"/>
      <c r="H107" s="3"/>
      <c r="J107" s="37"/>
      <c r="K107" s="37"/>
      <c r="U107" s="3"/>
      <c r="AD107" s="3"/>
      <c r="AI107" s="3"/>
      <c r="AJ107" s="3"/>
      <c r="AK107" s="3"/>
      <c r="AL107" s="3"/>
      <c r="AM107" s="3"/>
      <c r="AN107" s="3"/>
      <c r="AO107" s="3"/>
    </row>
    <row r="108" spans="4:41" x14ac:dyDescent="0.2">
      <c r="D108" s="3"/>
      <c r="E108" s="3"/>
      <c r="F108" s="3"/>
      <c r="H108" s="3"/>
      <c r="J108" s="37"/>
      <c r="K108" s="37"/>
      <c r="U108" s="3"/>
      <c r="AD108" s="3"/>
      <c r="AI108" s="3"/>
      <c r="AJ108" s="3"/>
      <c r="AK108" s="3"/>
      <c r="AL108" s="3"/>
      <c r="AM108" s="3"/>
      <c r="AN108" s="3"/>
      <c r="AO108" s="3"/>
    </row>
    <row r="109" spans="4:41" x14ac:dyDescent="0.2">
      <c r="D109" s="3"/>
      <c r="E109" s="3"/>
      <c r="F109" s="3"/>
      <c r="H109" s="3"/>
      <c r="J109" s="37"/>
      <c r="K109" s="37"/>
      <c r="U109" s="3"/>
      <c r="AD109" s="3"/>
      <c r="AI109" s="3"/>
      <c r="AJ109" s="3"/>
      <c r="AK109" s="3"/>
      <c r="AL109" s="3"/>
      <c r="AM109" s="3"/>
      <c r="AN109" s="3"/>
      <c r="AO109" s="3"/>
    </row>
    <row r="110" spans="4:41" x14ac:dyDescent="0.2">
      <c r="D110" s="3"/>
      <c r="E110" s="3"/>
      <c r="F110" s="3"/>
      <c r="H110" s="3"/>
      <c r="J110" s="37"/>
      <c r="K110" s="37"/>
      <c r="U110" s="3"/>
      <c r="AD110" s="3"/>
      <c r="AI110" s="3"/>
      <c r="AJ110" s="3"/>
      <c r="AK110" s="3"/>
      <c r="AL110" s="3"/>
      <c r="AM110" s="3"/>
      <c r="AN110" s="3"/>
      <c r="AO110" s="3"/>
    </row>
    <row r="111" spans="4:41" x14ac:dyDescent="0.2">
      <c r="D111" s="3"/>
      <c r="E111" s="3"/>
      <c r="F111" s="3"/>
      <c r="H111" s="3"/>
      <c r="J111" s="37"/>
      <c r="K111" s="37"/>
      <c r="U111" s="3"/>
      <c r="AD111" s="3"/>
      <c r="AI111" s="3"/>
      <c r="AJ111" s="3"/>
      <c r="AK111" s="3"/>
      <c r="AL111" s="3"/>
      <c r="AM111" s="3"/>
      <c r="AN111" s="3"/>
      <c r="AO111" s="3"/>
    </row>
    <row r="112" spans="4:41" x14ac:dyDescent="0.2">
      <c r="D112" s="3"/>
      <c r="E112" s="3"/>
      <c r="F112" s="3"/>
      <c r="H112" s="3"/>
      <c r="J112" s="37"/>
      <c r="K112" s="37"/>
      <c r="U112" s="3"/>
      <c r="AD112" s="3"/>
      <c r="AI112" s="3"/>
      <c r="AJ112" s="3"/>
      <c r="AK112" s="3"/>
      <c r="AL112" s="3"/>
      <c r="AM112" s="3"/>
      <c r="AN112" s="3"/>
      <c r="AO112" s="3"/>
    </row>
    <row r="113" spans="4:41" x14ac:dyDescent="0.2">
      <c r="D113" s="3"/>
      <c r="E113" s="3"/>
      <c r="F113" s="3"/>
      <c r="H113" s="3"/>
      <c r="J113" s="37"/>
      <c r="K113" s="37"/>
      <c r="U113" s="3"/>
      <c r="AD113" s="3"/>
      <c r="AI113" s="3"/>
      <c r="AJ113" s="3"/>
      <c r="AK113" s="3"/>
      <c r="AL113" s="3"/>
      <c r="AM113" s="3"/>
      <c r="AN113" s="3"/>
      <c r="AO113" s="3"/>
    </row>
    <row r="114" spans="4:41" x14ac:dyDescent="0.2">
      <c r="D114" s="3"/>
      <c r="E114" s="3"/>
      <c r="F114" s="3"/>
      <c r="H114" s="3"/>
      <c r="J114" s="37"/>
      <c r="K114" s="37"/>
      <c r="U114" s="3"/>
      <c r="AD114" s="3"/>
      <c r="AI114" s="3"/>
      <c r="AJ114" s="3"/>
      <c r="AK114" s="3"/>
      <c r="AL114" s="3"/>
      <c r="AM114" s="3"/>
      <c r="AN114" s="3"/>
      <c r="AO114" s="3"/>
    </row>
    <row r="115" spans="4:41" x14ac:dyDescent="0.2">
      <c r="D115" s="3"/>
      <c r="E115" s="3"/>
      <c r="F115" s="3"/>
      <c r="H115" s="3"/>
      <c r="J115" s="37"/>
      <c r="K115" s="37"/>
      <c r="U115" s="3"/>
      <c r="AD115" s="3"/>
      <c r="AI115" s="3"/>
      <c r="AJ115" s="3"/>
      <c r="AK115" s="3"/>
      <c r="AL115" s="3"/>
      <c r="AM115" s="3"/>
      <c r="AN115" s="3"/>
      <c r="AO115" s="3"/>
    </row>
    <row r="116" spans="4:41" x14ac:dyDescent="0.2">
      <c r="D116" s="3"/>
      <c r="E116" s="3"/>
      <c r="F116" s="3"/>
      <c r="H116" s="3"/>
      <c r="J116" s="37"/>
      <c r="K116" s="37"/>
      <c r="U116" s="3"/>
      <c r="AD116" s="3"/>
      <c r="AI116" s="3"/>
      <c r="AJ116" s="3"/>
      <c r="AK116" s="3"/>
      <c r="AL116" s="3"/>
      <c r="AM116" s="3"/>
      <c r="AN116" s="3"/>
      <c r="AO116" s="3"/>
    </row>
    <row r="117" spans="4:41" x14ac:dyDescent="0.2">
      <c r="D117" s="3"/>
      <c r="E117" s="3"/>
      <c r="F117" s="3"/>
      <c r="H117" s="3"/>
      <c r="J117" s="37"/>
      <c r="K117" s="37"/>
      <c r="U117" s="3"/>
      <c r="AD117" s="3"/>
      <c r="AI117" s="3"/>
      <c r="AJ117" s="3"/>
      <c r="AK117" s="3"/>
      <c r="AL117" s="3"/>
      <c r="AM117" s="3"/>
      <c r="AN117" s="3"/>
      <c r="AO117" s="3"/>
    </row>
    <row r="118" spans="4:41" x14ac:dyDescent="0.2">
      <c r="D118" s="3"/>
      <c r="E118" s="3"/>
      <c r="F118" s="3"/>
      <c r="H118" s="3"/>
      <c r="J118" s="37"/>
      <c r="K118" s="37"/>
      <c r="U118" s="3"/>
      <c r="AD118" s="3"/>
      <c r="AI118" s="3"/>
      <c r="AJ118" s="3"/>
      <c r="AK118" s="3"/>
      <c r="AL118" s="3"/>
      <c r="AM118" s="3"/>
      <c r="AN118" s="3"/>
      <c r="AO118" s="3"/>
    </row>
    <row r="119" spans="4:41" x14ac:dyDescent="0.2">
      <c r="D119" s="3"/>
      <c r="E119" s="3"/>
      <c r="F119" s="3"/>
      <c r="H119" s="3"/>
      <c r="J119" s="37"/>
      <c r="K119" s="37"/>
      <c r="U119" s="3"/>
      <c r="AD119" s="3"/>
      <c r="AI119" s="3"/>
      <c r="AJ119" s="3"/>
      <c r="AK119" s="3"/>
      <c r="AL119" s="3"/>
      <c r="AM119" s="3"/>
      <c r="AN119" s="3"/>
      <c r="AO119" s="3"/>
    </row>
    <row r="120" spans="4:41" x14ac:dyDescent="0.2">
      <c r="D120" s="3"/>
      <c r="E120" s="3"/>
      <c r="F120" s="3"/>
      <c r="H120" s="3"/>
      <c r="J120" s="37"/>
      <c r="K120" s="37"/>
      <c r="U120" s="3"/>
      <c r="AD120" s="3"/>
      <c r="AI120" s="3"/>
      <c r="AJ120" s="3"/>
      <c r="AK120" s="3"/>
      <c r="AL120" s="3"/>
      <c r="AM120" s="3"/>
      <c r="AN120" s="3"/>
      <c r="AO120" s="3"/>
    </row>
    <row r="121" spans="4:41" x14ac:dyDescent="0.2">
      <c r="D121" s="3"/>
      <c r="E121" s="3"/>
      <c r="F121" s="3"/>
      <c r="H121" s="3"/>
      <c r="J121" s="37"/>
      <c r="K121" s="37"/>
      <c r="U121" s="3"/>
      <c r="AD121" s="3"/>
      <c r="AI121" s="3"/>
      <c r="AJ121" s="3"/>
      <c r="AK121" s="3"/>
      <c r="AL121" s="3"/>
      <c r="AM121" s="3"/>
      <c r="AN121" s="3"/>
      <c r="AO121" s="3"/>
    </row>
    <row r="122" spans="4:41" x14ac:dyDescent="0.2">
      <c r="D122" s="3"/>
      <c r="E122" s="3"/>
      <c r="F122" s="3"/>
      <c r="H122" s="3"/>
      <c r="J122" s="37"/>
      <c r="K122" s="37"/>
      <c r="U122" s="3"/>
      <c r="AD122" s="3"/>
      <c r="AI122" s="3"/>
      <c r="AJ122" s="3"/>
      <c r="AK122" s="3"/>
      <c r="AL122" s="3"/>
      <c r="AM122" s="3"/>
      <c r="AN122" s="3"/>
      <c r="AO122" s="3"/>
    </row>
    <row r="123" spans="4:41" x14ac:dyDescent="0.2">
      <c r="D123" s="3"/>
      <c r="E123" s="3"/>
      <c r="F123" s="3"/>
      <c r="H123" s="3"/>
      <c r="J123" s="37"/>
      <c r="K123" s="37"/>
      <c r="U123" s="3"/>
      <c r="AD123" s="3"/>
      <c r="AI123" s="3"/>
      <c r="AJ123" s="3"/>
      <c r="AK123" s="3"/>
      <c r="AL123" s="3"/>
      <c r="AM123" s="3"/>
      <c r="AN123" s="3"/>
      <c r="AO123" s="3"/>
    </row>
    <row r="124" spans="4:41" x14ac:dyDescent="0.2">
      <c r="D124" s="3"/>
      <c r="E124" s="3"/>
      <c r="F124" s="3"/>
      <c r="H124" s="3"/>
      <c r="J124" s="37"/>
      <c r="K124" s="37"/>
      <c r="U124" s="3"/>
      <c r="AD124" s="3"/>
      <c r="AI124" s="3"/>
      <c r="AJ124" s="3"/>
      <c r="AK124" s="3"/>
      <c r="AL124" s="3"/>
      <c r="AM124" s="3"/>
      <c r="AN124" s="3"/>
      <c r="AO124" s="3"/>
    </row>
    <row r="125" spans="4:41" x14ac:dyDescent="0.2">
      <c r="D125" s="3"/>
      <c r="E125" s="3"/>
      <c r="F125" s="3"/>
      <c r="H125" s="3"/>
      <c r="J125" s="37"/>
      <c r="K125" s="37"/>
      <c r="U125" s="3"/>
      <c r="AD125" s="3"/>
      <c r="AI125" s="3"/>
      <c r="AJ125" s="3"/>
      <c r="AK125" s="3"/>
      <c r="AL125" s="3"/>
      <c r="AM125" s="3"/>
      <c r="AN125" s="3"/>
      <c r="AO125" s="3"/>
    </row>
    <row r="126" spans="4:41" x14ac:dyDescent="0.2">
      <c r="D126" s="3"/>
      <c r="E126" s="3"/>
      <c r="F126" s="3"/>
      <c r="H126" s="3"/>
      <c r="J126" s="37"/>
      <c r="K126" s="37"/>
      <c r="U126" s="3"/>
      <c r="AD126" s="3"/>
      <c r="AI126" s="3"/>
      <c r="AJ126" s="3"/>
      <c r="AK126" s="3"/>
      <c r="AL126" s="3"/>
      <c r="AM126" s="3"/>
      <c r="AN126" s="3"/>
      <c r="AO126" s="3"/>
    </row>
    <row r="127" spans="4:41" x14ac:dyDescent="0.2">
      <c r="D127" s="3"/>
      <c r="E127" s="3"/>
      <c r="F127" s="3"/>
      <c r="H127" s="3"/>
      <c r="J127" s="37"/>
      <c r="K127" s="37"/>
      <c r="U127" s="3"/>
      <c r="AD127" s="3"/>
      <c r="AI127" s="3"/>
      <c r="AJ127" s="3"/>
      <c r="AK127" s="3"/>
      <c r="AL127" s="3"/>
      <c r="AM127" s="3"/>
      <c r="AN127" s="3"/>
      <c r="AO127" s="3"/>
    </row>
    <row r="128" spans="4:41" x14ac:dyDescent="0.2">
      <c r="D128" s="3"/>
      <c r="E128" s="3"/>
      <c r="F128" s="3"/>
      <c r="H128" s="3"/>
      <c r="J128" s="37"/>
      <c r="K128" s="37"/>
      <c r="U128" s="3"/>
      <c r="AD128" s="3"/>
      <c r="AI128" s="3"/>
      <c r="AJ128" s="3"/>
      <c r="AK128" s="3"/>
      <c r="AL128" s="3"/>
      <c r="AM128" s="3"/>
      <c r="AN128" s="3"/>
      <c r="AO128" s="3"/>
    </row>
    <row r="129" spans="4:41" x14ac:dyDescent="0.2">
      <c r="D129" s="3"/>
      <c r="E129" s="3"/>
      <c r="F129" s="3"/>
      <c r="H129" s="3"/>
      <c r="J129" s="37"/>
      <c r="K129" s="37"/>
      <c r="U129" s="3"/>
      <c r="AD129" s="3"/>
      <c r="AI129" s="3"/>
      <c r="AJ129" s="3"/>
      <c r="AK129" s="3"/>
      <c r="AL129" s="3"/>
      <c r="AM129" s="3"/>
      <c r="AN129" s="3"/>
      <c r="AO129" s="3"/>
    </row>
    <row r="130" spans="4:41" x14ac:dyDescent="0.2">
      <c r="D130" s="3"/>
      <c r="E130" s="3"/>
      <c r="F130" s="3"/>
      <c r="H130" s="3"/>
      <c r="J130" s="37"/>
      <c r="K130" s="37"/>
      <c r="U130" s="3"/>
      <c r="AD130" s="3"/>
      <c r="AI130" s="3"/>
      <c r="AJ130" s="3"/>
      <c r="AK130" s="3"/>
      <c r="AL130" s="3"/>
      <c r="AM130" s="3"/>
      <c r="AN130" s="3"/>
      <c r="AO130" s="3"/>
    </row>
    <row r="131" spans="4:41" x14ac:dyDescent="0.2">
      <c r="D131" s="3"/>
      <c r="E131" s="3"/>
      <c r="F131" s="3"/>
      <c r="H131" s="3"/>
      <c r="J131" s="37"/>
      <c r="K131" s="37"/>
      <c r="U131" s="3"/>
      <c r="AD131" s="3"/>
      <c r="AI131" s="3"/>
      <c r="AJ131" s="3"/>
      <c r="AK131" s="3"/>
      <c r="AL131" s="3"/>
      <c r="AM131" s="3"/>
      <c r="AN131" s="3"/>
      <c r="AO131" s="3"/>
    </row>
    <row r="132" spans="4:41" x14ac:dyDescent="0.2">
      <c r="D132" s="3"/>
      <c r="E132" s="3"/>
      <c r="F132" s="3"/>
      <c r="H132" s="3"/>
      <c r="J132" s="37"/>
      <c r="K132" s="37"/>
      <c r="U132" s="3"/>
      <c r="AD132" s="3"/>
      <c r="AI132" s="3"/>
      <c r="AJ132" s="3"/>
      <c r="AK132" s="3"/>
      <c r="AL132" s="3"/>
      <c r="AM132" s="3"/>
      <c r="AN132" s="3"/>
      <c r="AO132" s="3"/>
    </row>
    <row r="133" spans="4:41" x14ac:dyDescent="0.2">
      <c r="D133" s="3"/>
      <c r="E133" s="3"/>
      <c r="F133" s="3"/>
      <c r="H133" s="3"/>
      <c r="J133" s="37"/>
      <c r="K133" s="37"/>
      <c r="U133" s="3"/>
      <c r="AD133" s="3"/>
      <c r="AI133" s="3"/>
      <c r="AJ133" s="3"/>
      <c r="AK133" s="3"/>
      <c r="AL133" s="3"/>
      <c r="AM133" s="3"/>
      <c r="AN133" s="3"/>
      <c r="AO133" s="3"/>
    </row>
    <row r="134" spans="4:41" x14ac:dyDescent="0.2">
      <c r="D134" s="3"/>
      <c r="E134" s="3"/>
      <c r="F134" s="3"/>
      <c r="H134" s="3"/>
      <c r="J134" s="37"/>
      <c r="K134" s="37"/>
      <c r="U134" s="3"/>
      <c r="AD134" s="3"/>
      <c r="AI134" s="3"/>
      <c r="AJ134" s="3"/>
      <c r="AK134" s="3"/>
      <c r="AL134" s="3"/>
      <c r="AM134" s="3"/>
      <c r="AN134" s="3"/>
      <c r="AO134" s="3"/>
    </row>
    <row r="135" spans="4:41" x14ac:dyDescent="0.2">
      <c r="D135" s="3"/>
      <c r="E135" s="3"/>
      <c r="F135" s="3"/>
      <c r="H135" s="3"/>
      <c r="J135" s="37"/>
      <c r="K135" s="37"/>
      <c r="U135" s="3"/>
      <c r="AD135" s="3"/>
      <c r="AI135" s="3"/>
      <c r="AJ135" s="3"/>
      <c r="AK135" s="3"/>
      <c r="AL135" s="3"/>
      <c r="AM135" s="3"/>
      <c r="AN135" s="3"/>
      <c r="AO135" s="3"/>
    </row>
    <row r="136" spans="4:41" x14ac:dyDescent="0.2">
      <c r="D136" s="3"/>
      <c r="E136" s="3"/>
      <c r="F136" s="3"/>
      <c r="H136" s="3"/>
      <c r="J136" s="37"/>
      <c r="K136" s="37"/>
      <c r="U136" s="3"/>
      <c r="AD136" s="3"/>
      <c r="AI136" s="3"/>
      <c r="AJ136" s="3"/>
      <c r="AK136" s="3"/>
      <c r="AL136" s="3"/>
      <c r="AM136" s="3"/>
      <c r="AN136" s="3"/>
      <c r="AO136" s="3"/>
    </row>
    <row r="137" spans="4:41" x14ac:dyDescent="0.2">
      <c r="D137" s="3"/>
      <c r="E137" s="3"/>
      <c r="F137" s="3"/>
      <c r="H137" s="3"/>
      <c r="J137" s="37"/>
      <c r="K137" s="37"/>
      <c r="U137" s="3"/>
      <c r="AD137" s="3"/>
      <c r="AI137" s="3"/>
      <c r="AJ137" s="3"/>
      <c r="AK137" s="3"/>
      <c r="AL137" s="3"/>
      <c r="AM137" s="3"/>
      <c r="AN137" s="3"/>
      <c r="AO137" s="3"/>
    </row>
    <row r="138" spans="4:41" x14ac:dyDescent="0.2">
      <c r="D138" s="3"/>
      <c r="E138" s="3"/>
      <c r="F138" s="3"/>
      <c r="H138" s="3"/>
      <c r="J138" s="37"/>
      <c r="K138" s="37"/>
      <c r="U138" s="3"/>
      <c r="AD138" s="3"/>
      <c r="AI138" s="3"/>
      <c r="AJ138" s="3"/>
      <c r="AK138" s="3"/>
      <c r="AL138" s="3"/>
      <c r="AM138" s="3"/>
      <c r="AN138" s="3"/>
      <c r="AO138" s="3"/>
    </row>
    <row r="139" spans="4:41" x14ac:dyDescent="0.2">
      <c r="D139" s="3"/>
      <c r="E139" s="3"/>
      <c r="F139" s="3"/>
      <c r="H139" s="3"/>
      <c r="J139" s="37"/>
      <c r="K139" s="37"/>
      <c r="U139" s="3"/>
      <c r="AD139" s="3"/>
      <c r="AI139" s="3"/>
      <c r="AJ139" s="3"/>
      <c r="AK139" s="3"/>
      <c r="AL139" s="3"/>
      <c r="AM139" s="3"/>
      <c r="AN139" s="3"/>
      <c r="AO139" s="3"/>
    </row>
    <row r="140" spans="4:41" x14ac:dyDescent="0.2">
      <c r="D140" s="3"/>
      <c r="E140" s="3"/>
      <c r="F140" s="3"/>
      <c r="H140" s="3"/>
      <c r="J140" s="37"/>
      <c r="K140" s="37"/>
      <c r="U140" s="3"/>
      <c r="AD140" s="3"/>
      <c r="AI140" s="3"/>
      <c r="AJ140" s="3"/>
      <c r="AK140" s="3"/>
      <c r="AL140" s="3"/>
      <c r="AM140" s="3"/>
      <c r="AN140" s="3"/>
      <c r="AO140" s="3"/>
    </row>
    <row r="141" spans="4:41" x14ac:dyDescent="0.2">
      <c r="D141" s="3"/>
      <c r="E141" s="3"/>
      <c r="F141" s="3"/>
      <c r="H141" s="3"/>
      <c r="J141" s="37"/>
      <c r="K141" s="37"/>
      <c r="U141" s="3"/>
      <c r="AD141" s="3"/>
      <c r="AI141" s="3"/>
      <c r="AJ141" s="3"/>
      <c r="AK141" s="3"/>
      <c r="AL141" s="3"/>
      <c r="AM141" s="3"/>
      <c r="AN141" s="3"/>
      <c r="AO141" s="3"/>
    </row>
    <row r="142" spans="4:41" x14ac:dyDescent="0.2">
      <c r="D142" s="3"/>
      <c r="E142" s="3"/>
      <c r="F142" s="3"/>
      <c r="H142" s="3"/>
      <c r="J142" s="37"/>
      <c r="K142" s="37"/>
      <c r="U142" s="3"/>
      <c r="AD142" s="3"/>
      <c r="AI142" s="3"/>
      <c r="AJ142" s="3"/>
      <c r="AK142" s="3"/>
      <c r="AL142" s="3"/>
      <c r="AM142" s="3"/>
      <c r="AN142" s="3"/>
      <c r="AO142" s="3"/>
    </row>
    <row r="143" spans="4:41" x14ac:dyDescent="0.2">
      <c r="D143" s="3"/>
      <c r="E143" s="3"/>
      <c r="F143" s="3"/>
      <c r="H143" s="3"/>
      <c r="J143" s="37"/>
      <c r="K143" s="37"/>
      <c r="U143" s="3"/>
      <c r="AD143" s="3"/>
      <c r="AI143" s="3"/>
      <c r="AJ143" s="3"/>
      <c r="AK143" s="3"/>
      <c r="AL143" s="3"/>
      <c r="AM143" s="3"/>
      <c r="AN143" s="3"/>
      <c r="AO143" s="3"/>
    </row>
    <row r="144" spans="4:41" x14ac:dyDescent="0.2">
      <c r="D144" s="3"/>
      <c r="E144" s="3"/>
      <c r="F144" s="3"/>
      <c r="H144" s="3"/>
      <c r="J144" s="37"/>
      <c r="K144" s="37"/>
      <c r="U144" s="3"/>
      <c r="AD144" s="3"/>
      <c r="AI144" s="3"/>
      <c r="AJ144" s="3"/>
      <c r="AK144" s="3"/>
      <c r="AL144" s="3"/>
      <c r="AM144" s="3"/>
      <c r="AN144" s="3"/>
      <c r="AO144" s="3"/>
    </row>
    <row r="145" spans="4:41" x14ac:dyDescent="0.2">
      <c r="D145" s="3"/>
      <c r="E145" s="3"/>
      <c r="F145" s="3"/>
      <c r="H145" s="3"/>
      <c r="J145" s="37"/>
      <c r="K145" s="37"/>
      <c r="U145" s="3"/>
      <c r="AD145" s="3"/>
      <c r="AI145" s="3"/>
      <c r="AJ145" s="3"/>
      <c r="AK145" s="3"/>
      <c r="AL145" s="3"/>
      <c r="AM145" s="3"/>
      <c r="AN145" s="3"/>
      <c r="AO145" s="3"/>
    </row>
    <row r="146" spans="4:41" x14ac:dyDescent="0.2">
      <c r="D146" s="3"/>
      <c r="E146" s="3"/>
      <c r="F146" s="3"/>
      <c r="H146" s="3"/>
      <c r="J146" s="37"/>
      <c r="K146" s="37"/>
      <c r="U146" s="3"/>
      <c r="AD146" s="3"/>
      <c r="AI146" s="3"/>
      <c r="AJ146" s="3"/>
      <c r="AK146" s="3"/>
      <c r="AL146" s="3"/>
      <c r="AM146" s="3"/>
      <c r="AN146" s="3"/>
      <c r="AO146" s="3"/>
    </row>
    <row r="147" spans="4:41" x14ac:dyDescent="0.2">
      <c r="D147" s="3"/>
      <c r="E147" s="3"/>
      <c r="F147" s="3"/>
      <c r="H147" s="3"/>
      <c r="J147" s="37"/>
      <c r="K147" s="37"/>
      <c r="U147" s="3"/>
      <c r="AD147" s="3"/>
      <c r="AI147" s="3"/>
      <c r="AJ147" s="3"/>
      <c r="AK147" s="3"/>
      <c r="AL147" s="3"/>
      <c r="AM147" s="3"/>
      <c r="AN147" s="3"/>
      <c r="AO147" s="3"/>
    </row>
    <row r="148" spans="4:41" x14ac:dyDescent="0.2">
      <c r="D148" s="3"/>
      <c r="E148" s="3"/>
      <c r="F148" s="3"/>
      <c r="H148" s="3"/>
      <c r="J148" s="37"/>
      <c r="K148" s="37"/>
      <c r="U148" s="3"/>
      <c r="AD148" s="3"/>
      <c r="AI148" s="3"/>
      <c r="AJ148" s="3"/>
      <c r="AK148" s="3"/>
      <c r="AL148" s="3"/>
      <c r="AM148" s="3"/>
      <c r="AN148" s="3"/>
      <c r="AO148" s="3"/>
    </row>
    <row r="149" spans="4:41" x14ac:dyDescent="0.2">
      <c r="D149" s="3"/>
      <c r="E149" s="3"/>
      <c r="F149" s="3"/>
      <c r="H149" s="3"/>
      <c r="J149" s="37"/>
      <c r="K149" s="37"/>
      <c r="U149" s="3"/>
      <c r="AD149" s="3"/>
      <c r="AI149" s="3"/>
      <c r="AJ149" s="3"/>
      <c r="AK149" s="3"/>
      <c r="AL149" s="3"/>
      <c r="AM149" s="3"/>
      <c r="AN149" s="3"/>
      <c r="AO149" s="3"/>
    </row>
    <row r="150" spans="4:41" x14ac:dyDescent="0.2">
      <c r="D150" s="3"/>
      <c r="E150" s="3"/>
      <c r="F150" s="3"/>
      <c r="H150" s="3"/>
      <c r="J150" s="37"/>
      <c r="K150" s="37"/>
      <c r="U150" s="3"/>
      <c r="AD150" s="3"/>
      <c r="AI150" s="3"/>
      <c r="AJ150" s="3"/>
      <c r="AK150" s="3"/>
      <c r="AL150" s="3"/>
      <c r="AM150" s="3"/>
      <c r="AN150" s="3"/>
      <c r="AO150" s="3"/>
    </row>
    <row r="151" spans="4:41" x14ac:dyDescent="0.2">
      <c r="D151" s="3"/>
      <c r="E151" s="3"/>
      <c r="F151" s="3"/>
      <c r="H151" s="3"/>
      <c r="J151" s="37"/>
      <c r="K151" s="37"/>
      <c r="U151" s="3"/>
      <c r="AD151" s="3"/>
      <c r="AI151" s="3"/>
      <c r="AJ151" s="3"/>
      <c r="AK151" s="3"/>
      <c r="AL151" s="3"/>
      <c r="AM151" s="3"/>
      <c r="AN151" s="3"/>
      <c r="AO151" s="3"/>
    </row>
    <row r="152" spans="4:41" x14ac:dyDescent="0.2">
      <c r="D152" s="3"/>
      <c r="E152" s="3"/>
      <c r="F152" s="3"/>
      <c r="H152" s="3"/>
      <c r="J152" s="37"/>
      <c r="K152" s="37"/>
      <c r="U152" s="3"/>
      <c r="AD152" s="3"/>
      <c r="AI152" s="3"/>
      <c r="AJ152" s="3"/>
      <c r="AK152" s="3"/>
      <c r="AL152" s="3"/>
      <c r="AM152" s="3"/>
      <c r="AN152" s="3"/>
      <c r="AO152" s="3"/>
    </row>
    <row r="153" spans="4:41" x14ac:dyDescent="0.2">
      <c r="D153" s="3"/>
      <c r="E153" s="3"/>
      <c r="F153" s="3"/>
      <c r="H153" s="3"/>
      <c r="J153" s="37"/>
      <c r="K153" s="37"/>
      <c r="U153" s="3"/>
      <c r="AD153" s="3"/>
      <c r="AI153" s="3"/>
      <c r="AJ153" s="3"/>
      <c r="AK153" s="3"/>
      <c r="AL153" s="3"/>
      <c r="AM153" s="3"/>
      <c r="AN153" s="3"/>
      <c r="AO153" s="3"/>
    </row>
    <row r="154" spans="4:41" x14ac:dyDescent="0.2">
      <c r="D154" s="3"/>
      <c r="E154" s="3"/>
      <c r="F154" s="3"/>
      <c r="H154" s="3"/>
      <c r="J154" s="37"/>
      <c r="K154" s="37"/>
      <c r="U154" s="3"/>
      <c r="AD154" s="3"/>
      <c r="AI154" s="3"/>
      <c r="AJ154" s="3"/>
      <c r="AK154" s="3"/>
      <c r="AL154" s="3"/>
      <c r="AM154" s="3"/>
      <c r="AN154" s="3"/>
      <c r="AO154" s="3"/>
    </row>
    <row r="155" spans="4:41" x14ac:dyDescent="0.2">
      <c r="D155" s="3"/>
      <c r="E155" s="3"/>
      <c r="F155" s="3"/>
      <c r="H155" s="3"/>
      <c r="J155" s="37"/>
      <c r="K155" s="37"/>
      <c r="U155" s="3"/>
      <c r="AD155" s="3"/>
      <c r="AI155" s="3"/>
      <c r="AJ155" s="3"/>
      <c r="AK155" s="3"/>
      <c r="AL155" s="3"/>
      <c r="AM155" s="3"/>
      <c r="AN155" s="3"/>
      <c r="AO155" s="3"/>
    </row>
    <row r="156" spans="4:41" x14ac:dyDescent="0.2">
      <c r="D156" s="3"/>
      <c r="E156" s="3"/>
      <c r="F156" s="3"/>
      <c r="H156" s="3"/>
      <c r="J156" s="37"/>
      <c r="K156" s="37"/>
      <c r="U156" s="3"/>
      <c r="AD156" s="3"/>
      <c r="AI156" s="3"/>
      <c r="AJ156" s="3"/>
      <c r="AK156" s="3"/>
      <c r="AL156" s="3"/>
      <c r="AM156" s="3"/>
      <c r="AN156" s="3"/>
      <c r="AO156" s="3"/>
    </row>
    <row r="157" spans="4:41" x14ac:dyDescent="0.2">
      <c r="D157" s="3"/>
      <c r="E157" s="3"/>
      <c r="F157" s="3"/>
      <c r="H157" s="3"/>
      <c r="J157" s="37"/>
      <c r="K157" s="37"/>
      <c r="U157" s="3"/>
      <c r="AD157" s="3"/>
      <c r="AI157" s="3"/>
      <c r="AJ157" s="3"/>
      <c r="AK157" s="3"/>
      <c r="AL157" s="3"/>
      <c r="AM157" s="3"/>
      <c r="AN157" s="3"/>
      <c r="AO157" s="3"/>
    </row>
    <row r="158" spans="4:41" x14ac:dyDescent="0.2">
      <c r="D158" s="3"/>
      <c r="E158" s="3"/>
      <c r="F158" s="3"/>
      <c r="H158" s="3"/>
      <c r="J158" s="37"/>
      <c r="K158" s="37"/>
      <c r="U158" s="3"/>
      <c r="AD158" s="3"/>
      <c r="AI158" s="3"/>
      <c r="AJ158" s="3"/>
      <c r="AK158" s="3"/>
      <c r="AL158" s="3"/>
      <c r="AM158" s="3"/>
      <c r="AN158" s="3"/>
      <c r="AO158" s="3"/>
    </row>
    <row r="159" spans="4:41" x14ac:dyDescent="0.2">
      <c r="D159" s="3"/>
      <c r="E159" s="3"/>
      <c r="F159" s="3"/>
      <c r="H159" s="3"/>
      <c r="J159" s="37"/>
      <c r="K159" s="37"/>
      <c r="U159" s="3"/>
      <c r="AD159" s="3"/>
      <c r="AI159" s="3"/>
      <c r="AJ159" s="3"/>
      <c r="AK159" s="3"/>
      <c r="AL159" s="3"/>
      <c r="AM159" s="3"/>
      <c r="AN159" s="3"/>
      <c r="AO159" s="3"/>
    </row>
    <row r="160" spans="4:41" x14ac:dyDescent="0.2">
      <c r="D160" s="3"/>
      <c r="E160" s="3"/>
      <c r="F160" s="3"/>
      <c r="H160" s="3"/>
      <c r="J160" s="37"/>
      <c r="K160" s="37"/>
      <c r="U160" s="3"/>
      <c r="AD160" s="3"/>
      <c r="AI160" s="3"/>
      <c r="AJ160" s="3"/>
      <c r="AK160" s="3"/>
      <c r="AL160" s="3"/>
      <c r="AM160" s="3"/>
      <c r="AN160" s="3"/>
      <c r="AO160" s="3"/>
    </row>
    <row r="161" spans="4:41" x14ac:dyDescent="0.2">
      <c r="D161" s="3"/>
      <c r="E161" s="3"/>
      <c r="F161" s="3"/>
      <c r="H161" s="3"/>
      <c r="J161" s="37"/>
      <c r="K161" s="37"/>
      <c r="U161" s="3"/>
      <c r="AD161" s="3"/>
      <c r="AI161" s="3"/>
      <c r="AJ161" s="3"/>
      <c r="AK161" s="3"/>
      <c r="AL161" s="3"/>
      <c r="AM161" s="3"/>
      <c r="AN161" s="3"/>
      <c r="AO161" s="3"/>
    </row>
    <row r="162" spans="4:41" x14ac:dyDescent="0.2">
      <c r="D162" s="3"/>
      <c r="E162" s="3"/>
      <c r="F162" s="3"/>
      <c r="H162" s="3"/>
      <c r="J162" s="37"/>
      <c r="K162" s="37"/>
      <c r="U162" s="3"/>
      <c r="AD162" s="3"/>
      <c r="AI162" s="3"/>
      <c r="AJ162" s="3"/>
      <c r="AK162" s="3"/>
      <c r="AL162" s="3"/>
      <c r="AM162" s="3"/>
      <c r="AN162" s="3"/>
      <c r="AO162" s="3"/>
    </row>
    <row r="163" spans="4:41" x14ac:dyDescent="0.2">
      <c r="D163" s="3"/>
      <c r="E163" s="3"/>
      <c r="F163" s="3"/>
      <c r="H163" s="3"/>
      <c r="J163" s="37"/>
      <c r="K163" s="37"/>
      <c r="U163" s="3"/>
      <c r="AD163" s="3"/>
      <c r="AI163" s="3"/>
      <c r="AJ163" s="3"/>
      <c r="AK163" s="3"/>
      <c r="AL163" s="3"/>
      <c r="AM163" s="3"/>
      <c r="AN163" s="3"/>
      <c r="AO163" s="3"/>
    </row>
    <row r="164" spans="4:41" x14ac:dyDescent="0.2">
      <c r="D164" s="3"/>
      <c r="E164" s="3"/>
      <c r="F164" s="3"/>
      <c r="H164" s="3"/>
      <c r="J164" s="37"/>
      <c r="K164" s="37"/>
      <c r="U164" s="3"/>
      <c r="AD164" s="3"/>
      <c r="AI164" s="3"/>
      <c r="AJ164" s="3"/>
      <c r="AK164" s="3"/>
      <c r="AL164" s="3"/>
      <c r="AM164" s="3"/>
      <c r="AN164" s="3"/>
      <c r="AO164" s="3"/>
    </row>
    <row r="165" spans="4:41" x14ac:dyDescent="0.2">
      <c r="D165" s="3"/>
      <c r="E165" s="3"/>
      <c r="F165" s="3"/>
      <c r="H165" s="3"/>
      <c r="J165" s="37"/>
      <c r="K165" s="37"/>
      <c r="U165" s="3"/>
      <c r="AD165" s="3"/>
      <c r="AI165" s="3"/>
      <c r="AJ165" s="3"/>
      <c r="AK165" s="3"/>
      <c r="AL165" s="3"/>
      <c r="AM165" s="3"/>
      <c r="AN165" s="3"/>
      <c r="AO165" s="3"/>
    </row>
    <row r="166" spans="4:41" x14ac:dyDescent="0.2">
      <c r="D166" s="3"/>
      <c r="E166" s="3"/>
      <c r="F166" s="3"/>
      <c r="H166" s="3"/>
      <c r="J166" s="37"/>
      <c r="K166" s="37"/>
      <c r="U166" s="3"/>
      <c r="AD166" s="3"/>
      <c r="AI166" s="3"/>
      <c r="AJ166" s="3"/>
      <c r="AK166" s="3"/>
      <c r="AL166" s="3"/>
      <c r="AM166" s="3"/>
      <c r="AN166" s="3"/>
      <c r="AO166" s="3"/>
    </row>
    <row r="167" spans="4:41" x14ac:dyDescent="0.2">
      <c r="D167" s="3"/>
      <c r="E167" s="3"/>
      <c r="F167" s="3"/>
      <c r="H167" s="3"/>
      <c r="J167" s="37"/>
      <c r="K167" s="37"/>
      <c r="U167" s="3"/>
      <c r="AD167" s="3"/>
      <c r="AI167" s="3"/>
      <c r="AJ167" s="3"/>
      <c r="AK167" s="3"/>
      <c r="AL167" s="3"/>
      <c r="AM167" s="3"/>
      <c r="AN167" s="3"/>
      <c r="AO167" s="3"/>
    </row>
    <row r="168" spans="4:41" x14ac:dyDescent="0.2">
      <c r="D168" s="3"/>
      <c r="E168" s="3"/>
      <c r="F168" s="3"/>
      <c r="H168" s="3"/>
      <c r="J168" s="37"/>
      <c r="K168" s="37"/>
      <c r="U168" s="3"/>
      <c r="AD168" s="3"/>
      <c r="AI168" s="3"/>
      <c r="AJ168" s="3"/>
      <c r="AK168" s="3"/>
      <c r="AL168" s="3"/>
      <c r="AM168" s="3"/>
      <c r="AN168" s="3"/>
      <c r="AO168" s="3"/>
    </row>
    <row r="169" spans="4:41" x14ac:dyDescent="0.2">
      <c r="D169" s="3"/>
      <c r="E169" s="3"/>
      <c r="F169" s="3"/>
      <c r="H169" s="3"/>
      <c r="J169" s="37"/>
      <c r="K169" s="37"/>
      <c r="U169" s="3"/>
      <c r="AD169" s="3"/>
      <c r="AI169" s="3"/>
      <c r="AJ169" s="3"/>
      <c r="AK169" s="3"/>
      <c r="AL169" s="3"/>
      <c r="AM169" s="3"/>
      <c r="AN169" s="3"/>
      <c r="AO169" s="3"/>
    </row>
    <row r="170" spans="4:41" x14ac:dyDescent="0.2">
      <c r="D170" s="3"/>
      <c r="E170" s="3"/>
      <c r="F170" s="3"/>
      <c r="H170" s="3"/>
      <c r="J170" s="37"/>
      <c r="K170" s="37"/>
      <c r="U170" s="3"/>
      <c r="AD170" s="3"/>
      <c r="AI170" s="3"/>
      <c r="AJ170" s="3"/>
      <c r="AK170" s="3"/>
      <c r="AL170" s="3"/>
      <c r="AM170" s="3"/>
      <c r="AN170" s="3"/>
      <c r="AO170" s="3"/>
    </row>
    <row r="171" spans="4:41" x14ac:dyDescent="0.2">
      <c r="D171" s="3"/>
      <c r="E171" s="3"/>
      <c r="F171" s="3"/>
      <c r="H171" s="3"/>
      <c r="J171" s="37"/>
      <c r="K171" s="37"/>
      <c r="U171" s="3"/>
      <c r="AD171" s="3"/>
      <c r="AI171" s="3"/>
      <c r="AJ171" s="3"/>
      <c r="AK171" s="3"/>
      <c r="AL171" s="3"/>
      <c r="AM171" s="3"/>
      <c r="AN171" s="3"/>
      <c r="AO171" s="3"/>
    </row>
    <row r="172" spans="4:41" x14ac:dyDescent="0.2">
      <c r="D172" s="3"/>
      <c r="E172" s="3"/>
      <c r="F172" s="3"/>
      <c r="H172" s="3"/>
      <c r="J172" s="37"/>
      <c r="K172" s="37"/>
      <c r="U172" s="3"/>
      <c r="AD172" s="3"/>
      <c r="AI172" s="3"/>
      <c r="AJ172" s="3"/>
      <c r="AK172" s="3"/>
      <c r="AL172" s="3"/>
      <c r="AM172" s="3"/>
      <c r="AN172" s="3"/>
      <c r="AO172" s="3"/>
    </row>
    <row r="173" spans="4:41" x14ac:dyDescent="0.2">
      <c r="D173" s="3"/>
      <c r="E173" s="3"/>
      <c r="F173" s="3"/>
      <c r="H173" s="3"/>
      <c r="J173" s="37"/>
      <c r="K173" s="37"/>
      <c r="U173" s="3"/>
      <c r="AD173" s="3"/>
      <c r="AI173" s="3"/>
      <c r="AJ173" s="3"/>
      <c r="AK173" s="3"/>
      <c r="AL173" s="3"/>
      <c r="AM173" s="3"/>
      <c r="AN173" s="3"/>
      <c r="AO173" s="3"/>
    </row>
    <row r="174" spans="4:41" x14ac:dyDescent="0.2">
      <c r="D174" s="3"/>
      <c r="E174" s="3"/>
      <c r="F174" s="3"/>
      <c r="H174" s="3"/>
      <c r="J174" s="37"/>
      <c r="K174" s="37"/>
      <c r="U174" s="3"/>
      <c r="AD174" s="3"/>
      <c r="AI174" s="3"/>
      <c r="AJ174" s="3"/>
      <c r="AK174" s="3"/>
      <c r="AL174" s="3"/>
      <c r="AM174" s="3"/>
      <c r="AN174" s="3"/>
      <c r="AO174" s="3"/>
    </row>
    <row r="175" spans="4:41" x14ac:dyDescent="0.2">
      <c r="D175" s="3"/>
      <c r="E175" s="3"/>
      <c r="F175" s="3"/>
      <c r="H175" s="3"/>
      <c r="J175" s="37"/>
      <c r="K175" s="37"/>
      <c r="U175" s="3"/>
      <c r="AD175" s="3"/>
      <c r="AI175" s="3"/>
      <c r="AJ175" s="3"/>
      <c r="AK175" s="3"/>
      <c r="AL175" s="3"/>
      <c r="AM175" s="3"/>
      <c r="AN175" s="3"/>
      <c r="AO175" s="3"/>
    </row>
    <row r="176" spans="4:41" x14ac:dyDescent="0.2">
      <c r="D176" s="3"/>
      <c r="E176" s="3"/>
      <c r="F176" s="3"/>
      <c r="H176" s="3"/>
      <c r="J176" s="37"/>
      <c r="K176" s="37"/>
      <c r="U176" s="3"/>
      <c r="AD176" s="3"/>
      <c r="AI176" s="3"/>
      <c r="AJ176" s="3"/>
      <c r="AK176" s="3"/>
      <c r="AL176" s="3"/>
      <c r="AM176" s="3"/>
      <c r="AN176" s="3"/>
      <c r="AO176" s="3"/>
    </row>
    <row r="177" spans="4:41" x14ac:dyDescent="0.2">
      <c r="D177" s="3"/>
      <c r="E177" s="3"/>
      <c r="F177" s="3"/>
      <c r="H177" s="3"/>
      <c r="J177" s="37"/>
      <c r="K177" s="37"/>
      <c r="U177" s="3"/>
      <c r="AD177" s="3"/>
      <c r="AI177" s="3"/>
      <c r="AJ177" s="3"/>
      <c r="AK177" s="3"/>
      <c r="AL177" s="3"/>
      <c r="AM177" s="3"/>
      <c r="AN177" s="3"/>
      <c r="AO177" s="3"/>
    </row>
    <row r="178" spans="4:41" x14ac:dyDescent="0.2">
      <c r="D178" s="3"/>
      <c r="E178" s="3"/>
      <c r="F178" s="3"/>
      <c r="H178" s="3"/>
      <c r="J178" s="37"/>
      <c r="K178" s="37"/>
      <c r="U178" s="3"/>
      <c r="AD178" s="3"/>
      <c r="AI178" s="3"/>
      <c r="AJ178" s="3"/>
      <c r="AK178" s="3"/>
      <c r="AL178" s="3"/>
      <c r="AM178" s="3"/>
      <c r="AN178" s="3"/>
      <c r="AO178" s="3"/>
    </row>
    <row r="179" spans="4:41" x14ac:dyDescent="0.2">
      <c r="D179" s="3"/>
      <c r="E179" s="3"/>
      <c r="F179" s="3"/>
      <c r="H179" s="3"/>
      <c r="J179" s="37"/>
      <c r="K179" s="37"/>
      <c r="U179" s="3"/>
      <c r="AD179" s="3"/>
      <c r="AI179" s="3"/>
      <c r="AJ179" s="3"/>
      <c r="AK179" s="3"/>
      <c r="AL179" s="3"/>
      <c r="AM179" s="3"/>
      <c r="AN179" s="3"/>
      <c r="AO179" s="3"/>
    </row>
    <row r="180" spans="4:41" x14ac:dyDescent="0.2">
      <c r="D180" s="3"/>
      <c r="E180" s="3"/>
      <c r="F180" s="3"/>
      <c r="H180" s="3"/>
      <c r="J180" s="37"/>
      <c r="K180" s="37"/>
      <c r="U180" s="3"/>
      <c r="AD180" s="3"/>
      <c r="AI180" s="3"/>
      <c r="AJ180" s="3"/>
      <c r="AK180" s="3"/>
      <c r="AL180" s="3"/>
      <c r="AM180" s="3"/>
      <c r="AN180" s="3"/>
      <c r="AO180" s="3"/>
    </row>
    <row r="181" spans="4:41" x14ac:dyDescent="0.2">
      <c r="D181" s="3"/>
      <c r="E181" s="3"/>
      <c r="F181" s="3"/>
      <c r="H181" s="3"/>
      <c r="J181" s="37"/>
      <c r="K181" s="37"/>
      <c r="U181" s="3"/>
      <c r="AD181" s="3"/>
      <c r="AI181" s="3"/>
      <c r="AJ181" s="3"/>
      <c r="AK181" s="3"/>
      <c r="AL181" s="3"/>
      <c r="AM181" s="3"/>
      <c r="AN181" s="3"/>
      <c r="AO181" s="3"/>
    </row>
    <row r="182" spans="4:41" x14ac:dyDescent="0.2">
      <c r="D182" s="3"/>
      <c r="E182" s="3"/>
      <c r="F182" s="3"/>
      <c r="H182" s="3"/>
      <c r="J182" s="37"/>
      <c r="K182" s="37"/>
      <c r="U182" s="3"/>
      <c r="AD182" s="3"/>
      <c r="AI182" s="3"/>
      <c r="AJ182" s="3"/>
      <c r="AK182" s="3"/>
      <c r="AL182" s="3"/>
      <c r="AM182" s="3"/>
      <c r="AN182" s="3"/>
      <c r="AO182" s="3"/>
    </row>
    <row r="183" spans="4:41" x14ac:dyDescent="0.2">
      <c r="D183" s="3"/>
      <c r="E183" s="3"/>
      <c r="F183" s="3"/>
      <c r="H183" s="3"/>
      <c r="J183" s="37"/>
      <c r="K183" s="37"/>
      <c r="U183" s="3"/>
      <c r="AD183" s="3"/>
      <c r="AI183" s="3"/>
      <c r="AJ183" s="3"/>
      <c r="AK183" s="3"/>
      <c r="AL183" s="3"/>
      <c r="AM183" s="3"/>
      <c r="AN183" s="3"/>
      <c r="AO183" s="3"/>
    </row>
    <row r="184" spans="4:41" x14ac:dyDescent="0.2">
      <c r="D184" s="3"/>
      <c r="E184" s="3"/>
      <c r="F184" s="3"/>
      <c r="H184" s="3"/>
      <c r="J184" s="37"/>
      <c r="K184" s="37"/>
      <c r="U184" s="3"/>
      <c r="AD184" s="3"/>
      <c r="AI184" s="3"/>
      <c r="AJ184" s="3"/>
      <c r="AK184" s="3"/>
      <c r="AL184" s="3"/>
      <c r="AM184" s="3"/>
      <c r="AN184" s="3"/>
      <c r="AO184" s="3"/>
    </row>
    <row r="185" spans="4:41" x14ac:dyDescent="0.2">
      <c r="D185" s="3"/>
      <c r="E185" s="3"/>
      <c r="F185" s="3"/>
      <c r="H185" s="3"/>
      <c r="J185" s="37"/>
      <c r="K185" s="37"/>
      <c r="U185" s="3"/>
      <c r="AD185" s="3"/>
      <c r="AI185" s="3"/>
      <c r="AJ185" s="3"/>
      <c r="AK185" s="3"/>
      <c r="AL185" s="3"/>
      <c r="AM185" s="3"/>
      <c r="AN185" s="3"/>
      <c r="AO185" s="3"/>
    </row>
    <row r="186" spans="4:41" x14ac:dyDescent="0.2">
      <c r="D186" s="3"/>
      <c r="E186" s="3"/>
      <c r="F186" s="3"/>
      <c r="H186" s="3"/>
      <c r="J186" s="37"/>
      <c r="K186" s="37"/>
      <c r="U186" s="3"/>
      <c r="AD186" s="3"/>
      <c r="AI186" s="3"/>
      <c r="AJ186" s="3"/>
      <c r="AK186" s="3"/>
      <c r="AL186" s="3"/>
      <c r="AM186" s="3"/>
      <c r="AN186" s="3"/>
      <c r="AO186" s="3"/>
    </row>
    <row r="187" spans="4:41" x14ac:dyDescent="0.2">
      <c r="D187" s="3"/>
      <c r="E187" s="3"/>
      <c r="F187" s="3"/>
      <c r="H187" s="3"/>
      <c r="J187" s="37"/>
      <c r="K187" s="37"/>
      <c r="U187" s="3"/>
      <c r="AD187" s="3"/>
      <c r="AI187" s="3"/>
      <c r="AJ187" s="3"/>
      <c r="AK187" s="3"/>
      <c r="AL187" s="3"/>
      <c r="AM187" s="3"/>
      <c r="AN187" s="3"/>
      <c r="AO187" s="3"/>
    </row>
    <row r="188" spans="4:41" x14ac:dyDescent="0.2">
      <c r="D188" s="3"/>
      <c r="E188" s="3"/>
      <c r="F188" s="3"/>
      <c r="H188" s="3"/>
      <c r="J188" s="37"/>
      <c r="K188" s="37"/>
      <c r="U188" s="3"/>
      <c r="AD188" s="3"/>
      <c r="AI188" s="3"/>
      <c r="AJ188" s="3"/>
      <c r="AK188" s="3"/>
      <c r="AL188" s="3"/>
      <c r="AM188" s="3"/>
      <c r="AN188" s="3"/>
      <c r="AO188" s="3"/>
    </row>
    <row r="189" spans="4:41" x14ac:dyDescent="0.2">
      <c r="D189" s="3"/>
      <c r="E189" s="3"/>
      <c r="F189" s="3"/>
      <c r="H189" s="3"/>
      <c r="J189" s="37"/>
      <c r="K189" s="37"/>
      <c r="U189" s="3"/>
      <c r="AD189" s="3"/>
      <c r="AI189" s="3"/>
      <c r="AJ189" s="3"/>
      <c r="AK189" s="3"/>
      <c r="AL189" s="3"/>
      <c r="AM189" s="3"/>
      <c r="AN189" s="3"/>
      <c r="AO189" s="3"/>
    </row>
    <row r="190" spans="4:41" x14ac:dyDescent="0.2">
      <c r="D190" s="3"/>
      <c r="E190" s="3"/>
      <c r="F190" s="3"/>
      <c r="H190" s="3"/>
      <c r="J190" s="37"/>
      <c r="K190" s="37"/>
      <c r="U190" s="3"/>
      <c r="AD190" s="3"/>
      <c r="AI190" s="3"/>
      <c r="AJ190" s="3"/>
      <c r="AK190" s="3"/>
      <c r="AL190" s="3"/>
      <c r="AM190" s="3"/>
      <c r="AN190" s="3"/>
      <c r="AO190" s="3"/>
    </row>
    <row r="191" spans="4:41" x14ac:dyDescent="0.2">
      <c r="D191" s="3"/>
      <c r="E191" s="3"/>
      <c r="F191" s="3"/>
      <c r="H191" s="3"/>
      <c r="J191" s="37"/>
      <c r="K191" s="37"/>
      <c r="U191" s="3"/>
      <c r="AD191" s="3"/>
      <c r="AI191" s="3"/>
      <c r="AJ191" s="3"/>
      <c r="AK191" s="3"/>
      <c r="AL191" s="3"/>
      <c r="AM191" s="3"/>
      <c r="AN191" s="3"/>
      <c r="AO191" s="3"/>
    </row>
    <row r="192" spans="4:41" x14ac:dyDescent="0.2">
      <c r="D192" s="3"/>
      <c r="E192" s="3"/>
      <c r="F192" s="3"/>
      <c r="H192" s="3"/>
      <c r="J192" s="37"/>
      <c r="K192" s="37"/>
      <c r="U192" s="3"/>
      <c r="AD192" s="3"/>
      <c r="AI192" s="3"/>
      <c r="AJ192" s="3"/>
      <c r="AK192" s="3"/>
      <c r="AL192" s="3"/>
      <c r="AM192" s="3"/>
      <c r="AN192" s="3"/>
      <c r="AO192" s="3"/>
    </row>
    <row r="193" spans="4:41" x14ac:dyDescent="0.2">
      <c r="D193" s="3"/>
      <c r="E193" s="3"/>
      <c r="F193" s="3"/>
      <c r="H193" s="3"/>
      <c r="J193" s="37"/>
      <c r="K193" s="37"/>
      <c r="U193" s="3"/>
      <c r="AD193" s="3"/>
      <c r="AI193" s="3"/>
      <c r="AJ193" s="3"/>
      <c r="AK193" s="3"/>
      <c r="AL193" s="3"/>
      <c r="AM193" s="3"/>
      <c r="AN193" s="3"/>
      <c r="AO193" s="3"/>
    </row>
    <row r="194" spans="4:41" x14ac:dyDescent="0.2">
      <c r="D194" s="3"/>
      <c r="E194" s="3"/>
      <c r="F194" s="3"/>
      <c r="H194" s="3"/>
      <c r="J194" s="37"/>
      <c r="K194" s="37"/>
      <c r="U194" s="3"/>
      <c r="AD194" s="3"/>
      <c r="AI194" s="3"/>
      <c r="AJ194" s="3"/>
      <c r="AK194" s="3"/>
      <c r="AL194" s="3"/>
      <c r="AM194" s="3"/>
      <c r="AN194" s="3"/>
      <c r="AO194" s="3"/>
    </row>
    <row r="195" spans="4:41" x14ac:dyDescent="0.2">
      <c r="D195" s="3"/>
      <c r="E195" s="3"/>
      <c r="F195" s="3"/>
      <c r="H195" s="3"/>
      <c r="J195" s="37"/>
      <c r="K195" s="37"/>
      <c r="U195" s="3"/>
      <c r="AD195" s="3"/>
      <c r="AI195" s="3"/>
      <c r="AJ195" s="3"/>
      <c r="AK195" s="3"/>
      <c r="AL195" s="3"/>
      <c r="AM195" s="3"/>
      <c r="AN195" s="3"/>
      <c r="AO195" s="3"/>
    </row>
    <row r="196" spans="4:41" x14ac:dyDescent="0.2">
      <c r="D196" s="3"/>
      <c r="E196" s="3"/>
      <c r="F196" s="3"/>
      <c r="H196" s="3"/>
      <c r="J196" s="37"/>
      <c r="K196" s="37"/>
      <c r="U196" s="3"/>
      <c r="AD196" s="3"/>
      <c r="AI196" s="3"/>
      <c r="AJ196" s="3"/>
      <c r="AK196" s="3"/>
      <c r="AL196" s="3"/>
      <c r="AM196" s="3"/>
      <c r="AN196" s="3"/>
      <c r="AO196" s="3"/>
    </row>
    <row r="197" spans="4:41" x14ac:dyDescent="0.2">
      <c r="D197" s="3"/>
      <c r="E197" s="3"/>
      <c r="F197" s="3"/>
      <c r="H197" s="3"/>
      <c r="J197" s="37"/>
      <c r="K197" s="37"/>
      <c r="U197" s="3"/>
      <c r="AD197" s="3"/>
      <c r="AI197" s="3"/>
      <c r="AJ197" s="3"/>
      <c r="AK197" s="3"/>
      <c r="AL197" s="3"/>
      <c r="AM197" s="3"/>
      <c r="AN197" s="3"/>
      <c r="AO197" s="3"/>
    </row>
    <row r="198" spans="4:41" x14ac:dyDescent="0.2">
      <c r="D198" s="3"/>
      <c r="E198" s="3"/>
      <c r="F198" s="3"/>
      <c r="H198" s="3"/>
      <c r="J198" s="37"/>
      <c r="K198" s="37"/>
      <c r="U198" s="3"/>
      <c r="AD198" s="3"/>
      <c r="AI198" s="3"/>
      <c r="AJ198" s="3"/>
      <c r="AK198" s="3"/>
      <c r="AL198" s="3"/>
      <c r="AM198" s="3"/>
      <c r="AN198" s="3"/>
      <c r="AO198" s="3"/>
    </row>
    <row r="199" spans="4:41" x14ac:dyDescent="0.2">
      <c r="D199" s="3"/>
      <c r="E199" s="3"/>
      <c r="F199" s="3"/>
      <c r="H199" s="3"/>
      <c r="J199" s="37"/>
      <c r="K199" s="37"/>
      <c r="U199" s="3"/>
      <c r="AD199" s="3"/>
      <c r="AI199" s="3"/>
      <c r="AJ199" s="3"/>
      <c r="AK199" s="3"/>
      <c r="AL199" s="3"/>
      <c r="AM199" s="3"/>
      <c r="AN199" s="3"/>
      <c r="AO199" s="3"/>
    </row>
    <row r="200" spans="4:41" x14ac:dyDescent="0.2">
      <c r="D200" s="3"/>
      <c r="E200" s="3"/>
      <c r="F200" s="3"/>
      <c r="H200" s="3"/>
      <c r="J200" s="37"/>
      <c r="K200" s="37"/>
      <c r="U200" s="3"/>
      <c r="AD200" s="3"/>
      <c r="AI200" s="3"/>
      <c r="AJ200" s="3"/>
      <c r="AK200" s="3"/>
      <c r="AL200" s="3"/>
      <c r="AM200" s="3"/>
      <c r="AN200" s="3"/>
      <c r="AO200" s="3"/>
    </row>
    <row r="201" spans="4:41" x14ac:dyDescent="0.2">
      <c r="D201" s="3"/>
      <c r="E201" s="3"/>
      <c r="F201" s="3"/>
      <c r="H201" s="3"/>
      <c r="J201" s="37"/>
      <c r="K201" s="37"/>
      <c r="U201" s="3"/>
      <c r="AD201" s="3"/>
      <c r="AI201" s="3"/>
      <c r="AJ201" s="3"/>
      <c r="AK201" s="3"/>
      <c r="AL201" s="3"/>
      <c r="AM201" s="3"/>
      <c r="AN201" s="3"/>
      <c r="AO201" s="3"/>
    </row>
    <row r="202" spans="4:41" x14ac:dyDescent="0.2">
      <c r="D202" s="3"/>
      <c r="E202" s="3"/>
      <c r="F202" s="3"/>
      <c r="H202" s="3"/>
      <c r="J202" s="37"/>
      <c r="K202" s="37"/>
      <c r="U202" s="3"/>
      <c r="AD202" s="3"/>
      <c r="AI202" s="3"/>
      <c r="AJ202" s="3"/>
      <c r="AK202" s="3"/>
      <c r="AL202" s="3"/>
      <c r="AM202" s="3"/>
      <c r="AN202" s="3"/>
      <c r="AO202" s="3"/>
    </row>
    <row r="203" spans="4:41" x14ac:dyDescent="0.2">
      <c r="D203" s="3"/>
      <c r="E203" s="3"/>
      <c r="F203" s="3"/>
      <c r="H203" s="3"/>
      <c r="J203" s="37"/>
      <c r="K203" s="37"/>
      <c r="U203" s="3"/>
      <c r="AD203" s="3"/>
      <c r="AI203" s="3"/>
      <c r="AJ203" s="3"/>
      <c r="AK203" s="3"/>
      <c r="AL203" s="3"/>
      <c r="AM203" s="3"/>
      <c r="AN203" s="3"/>
      <c r="AO203" s="3"/>
    </row>
    <row r="204" spans="4:41" x14ac:dyDescent="0.2">
      <c r="D204" s="3"/>
      <c r="E204" s="3"/>
      <c r="F204" s="3"/>
      <c r="H204" s="3"/>
      <c r="J204" s="37"/>
      <c r="K204" s="37"/>
      <c r="U204" s="3"/>
      <c r="AD204" s="3"/>
      <c r="AI204" s="3"/>
      <c r="AJ204" s="3"/>
      <c r="AK204" s="3"/>
      <c r="AL204" s="3"/>
      <c r="AM204" s="3"/>
      <c r="AN204" s="3"/>
      <c r="AO204" s="3"/>
    </row>
    <row r="205" spans="4:41" x14ac:dyDescent="0.2">
      <c r="D205" s="3"/>
      <c r="E205" s="3"/>
      <c r="F205" s="3"/>
      <c r="H205" s="3"/>
      <c r="J205" s="37"/>
      <c r="K205" s="37"/>
      <c r="U205" s="3"/>
      <c r="AD205" s="3"/>
      <c r="AI205" s="3"/>
      <c r="AJ205" s="3"/>
      <c r="AK205" s="3"/>
      <c r="AL205" s="3"/>
      <c r="AM205" s="3"/>
      <c r="AN205" s="3"/>
      <c r="AO205" s="3"/>
    </row>
    <row r="206" spans="4:41" x14ac:dyDescent="0.2">
      <c r="D206" s="3"/>
      <c r="E206" s="3"/>
      <c r="F206" s="3"/>
      <c r="H206" s="3"/>
      <c r="J206" s="37"/>
      <c r="K206" s="37"/>
      <c r="U206" s="3"/>
      <c r="AD206" s="3"/>
      <c r="AI206" s="3"/>
      <c r="AJ206" s="3"/>
      <c r="AK206" s="3"/>
      <c r="AL206" s="3"/>
      <c r="AM206" s="3"/>
      <c r="AN206" s="3"/>
      <c r="AO206" s="3"/>
    </row>
    <row r="207" spans="4:41" x14ac:dyDescent="0.2">
      <c r="D207" s="3"/>
      <c r="E207" s="3"/>
      <c r="F207" s="3"/>
      <c r="H207" s="3"/>
      <c r="J207" s="37"/>
      <c r="K207" s="37"/>
      <c r="U207" s="3"/>
      <c r="AD207" s="3"/>
      <c r="AI207" s="3"/>
      <c r="AJ207" s="3"/>
      <c r="AK207" s="3"/>
      <c r="AL207" s="3"/>
      <c r="AM207" s="3"/>
      <c r="AN207" s="3"/>
      <c r="AO207" s="3"/>
    </row>
    <row r="208" spans="4:41" x14ac:dyDescent="0.2">
      <c r="D208" s="3"/>
      <c r="E208" s="3"/>
      <c r="F208" s="3"/>
      <c r="H208" s="3"/>
      <c r="J208" s="37"/>
      <c r="K208" s="37"/>
      <c r="U208" s="3"/>
      <c r="AD208" s="3"/>
      <c r="AI208" s="3"/>
      <c r="AJ208" s="3"/>
      <c r="AK208" s="3"/>
      <c r="AL208" s="3"/>
      <c r="AM208" s="3"/>
      <c r="AN208" s="3"/>
      <c r="AO208" s="3"/>
    </row>
    <row r="209" spans="4:41" x14ac:dyDescent="0.2">
      <c r="D209" s="3"/>
      <c r="E209" s="3"/>
      <c r="F209" s="3"/>
      <c r="H209" s="3"/>
      <c r="J209" s="37"/>
      <c r="K209" s="37"/>
      <c r="U209" s="3"/>
      <c r="AD209" s="3"/>
      <c r="AI209" s="3"/>
      <c r="AJ209" s="3"/>
      <c r="AK209" s="3"/>
      <c r="AL209" s="3"/>
      <c r="AM209" s="3"/>
      <c r="AN209" s="3"/>
      <c r="AO209" s="3"/>
    </row>
    <row r="210" spans="4:41" x14ac:dyDescent="0.2">
      <c r="D210" s="3"/>
      <c r="E210" s="3"/>
      <c r="F210" s="3"/>
      <c r="H210" s="3"/>
      <c r="J210" s="37"/>
      <c r="K210" s="37"/>
      <c r="U210" s="3"/>
      <c r="AD210" s="3"/>
      <c r="AI210" s="3"/>
      <c r="AJ210" s="3"/>
      <c r="AK210" s="3"/>
      <c r="AL210" s="3"/>
      <c r="AM210" s="3"/>
      <c r="AN210" s="3"/>
      <c r="AO210" s="3"/>
    </row>
    <row r="211" spans="4:41" x14ac:dyDescent="0.2">
      <c r="D211" s="3"/>
      <c r="E211" s="3"/>
      <c r="F211" s="3"/>
      <c r="H211" s="3"/>
      <c r="J211" s="37"/>
      <c r="K211" s="37"/>
      <c r="U211" s="3"/>
      <c r="AD211" s="3"/>
      <c r="AI211" s="3"/>
      <c r="AJ211" s="3"/>
      <c r="AK211" s="3"/>
      <c r="AL211" s="3"/>
      <c r="AM211" s="3"/>
      <c r="AN211" s="3"/>
      <c r="AO211" s="3"/>
    </row>
    <row r="212" spans="4:41" x14ac:dyDescent="0.2">
      <c r="D212" s="3"/>
      <c r="E212" s="3"/>
      <c r="F212" s="3"/>
      <c r="H212" s="3"/>
      <c r="J212" s="37"/>
      <c r="K212" s="37"/>
      <c r="U212" s="3"/>
      <c r="AD212" s="3"/>
      <c r="AI212" s="3"/>
      <c r="AJ212" s="3"/>
      <c r="AK212" s="3"/>
      <c r="AL212" s="3"/>
      <c r="AM212" s="3"/>
      <c r="AN212" s="3"/>
      <c r="AO212" s="3"/>
    </row>
    <row r="213" spans="4:41" x14ac:dyDescent="0.2">
      <c r="D213" s="3"/>
      <c r="E213" s="3"/>
      <c r="F213" s="3"/>
      <c r="H213" s="3"/>
      <c r="J213" s="37"/>
      <c r="K213" s="37"/>
      <c r="U213" s="3"/>
      <c r="AD213" s="3"/>
      <c r="AI213" s="3"/>
      <c r="AJ213" s="3"/>
      <c r="AK213" s="3"/>
      <c r="AL213" s="3"/>
      <c r="AM213" s="3"/>
      <c r="AN213" s="3"/>
      <c r="AO213" s="3"/>
    </row>
    <row r="214" spans="4:41" x14ac:dyDescent="0.2">
      <c r="D214" s="3"/>
      <c r="E214" s="3"/>
      <c r="F214" s="3"/>
      <c r="H214" s="3"/>
      <c r="J214" s="37"/>
      <c r="K214" s="37"/>
      <c r="U214" s="3"/>
      <c r="AD214" s="3"/>
      <c r="AI214" s="3"/>
      <c r="AJ214" s="3"/>
      <c r="AK214" s="3"/>
      <c r="AL214" s="3"/>
      <c r="AM214" s="3"/>
      <c r="AN214" s="3"/>
      <c r="AO214" s="3"/>
    </row>
    <row r="215" spans="4:41" x14ac:dyDescent="0.2">
      <c r="D215" s="3"/>
      <c r="E215" s="3"/>
      <c r="F215" s="3"/>
      <c r="H215" s="3"/>
      <c r="J215" s="37"/>
      <c r="K215" s="37"/>
      <c r="U215" s="3"/>
      <c r="AD215" s="3"/>
      <c r="AI215" s="3"/>
      <c r="AJ215" s="3"/>
      <c r="AK215" s="3"/>
      <c r="AL215" s="3"/>
      <c r="AM215" s="3"/>
      <c r="AN215" s="3"/>
      <c r="AO215" s="3"/>
    </row>
    <row r="216" spans="4:41" x14ac:dyDescent="0.2">
      <c r="D216" s="3"/>
      <c r="E216" s="3"/>
      <c r="F216" s="3"/>
      <c r="H216" s="3"/>
      <c r="J216" s="37"/>
      <c r="K216" s="37"/>
      <c r="U216" s="3"/>
      <c r="AD216" s="3"/>
      <c r="AI216" s="3"/>
      <c r="AJ216" s="3"/>
      <c r="AK216" s="3"/>
      <c r="AL216" s="3"/>
      <c r="AM216" s="3"/>
      <c r="AN216" s="3"/>
      <c r="AO216" s="3"/>
    </row>
    <row r="217" spans="4:41" x14ac:dyDescent="0.2">
      <c r="D217" s="3"/>
      <c r="E217" s="3"/>
      <c r="F217" s="3"/>
      <c r="H217" s="3"/>
      <c r="J217" s="37"/>
      <c r="K217" s="37"/>
      <c r="U217" s="3"/>
      <c r="AD217" s="3"/>
      <c r="AI217" s="3"/>
      <c r="AJ217" s="3"/>
      <c r="AK217" s="3"/>
      <c r="AL217" s="3"/>
      <c r="AM217" s="3"/>
      <c r="AN217" s="3"/>
      <c r="AO217" s="3"/>
    </row>
    <row r="218" spans="4:41" x14ac:dyDescent="0.2">
      <c r="D218" s="3"/>
      <c r="E218" s="3"/>
      <c r="F218" s="3"/>
      <c r="H218" s="3"/>
      <c r="J218" s="37"/>
      <c r="K218" s="37"/>
      <c r="U218" s="3"/>
      <c r="AD218" s="3"/>
      <c r="AI218" s="3"/>
      <c r="AJ218" s="3"/>
      <c r="AK218" s="3"/>
      <c r="AL218" s="3"/>
      <c r="AM218" s="3"/>
      <c r="AN218" s="3"/>
      <c r="AO218" s="3"/>
    </row>
    <row r="219" spans="4:41" x14ac:dyDescent="0.2">
      <c r="D219" s="3"/>
      <c r="E219" s="3"/>
      <c r="F219" s="3"/>
      <c r="H219" s="3"/>
      <c r="J219" s="37"/>
      <c r="K219" s="37"/>
      <c r="U219" s="3"/>
      <c r="AD219" s="3"/>
      <c r="AI219" s="3"/>
      <c r="AJ219" s="3"/>
      <c r="AK219" s="3"/>
      <c r="AL219" s="3"/>
      <c r="AM219" s="3"/>
      <c r="AN219" s="3"/>
      <c r="AO219" s="3"/>
    </row>
    <row r="220" spans="4:41" x14ac:dyDescent="0.2">
      <c r="D220" s="3"/>
      <c r="E220" s="3"/>
      <c r="F220" s="3"/>
      <c r="H220" s="3"/>
      <c r="J220" s="37"/>
      <c r="K220" s="37"/>
      <c r="U220" s="3"/>
      <c r="AD220" s="3"/>
      <c r="AI220" s="3"/>
      <c r="AJ220" s="3"/>
      <c r="AK220" s="3"/>
      <c r="AL220" s="3"/>
      <c r="AM220" s="3"/>
      <c r="AN220" s="3"/>
      <c r="AO220" s="3"/>
    </row>
    <row r="221" spans="4:41" x14ac:dyDescent="0.2">
      <c r="D221" s="3"/>
      <c r="E221" s="3"/>
      <c r="F221" s="3"/>
      <c r="H221" s="3"/>
      <c r="J221" s="37"/>
      <c r="K221" s="37"/>
      <c r="U221" s="3"/>
      <c r="AD221" s="3"/>
      <c r="AI221" s="3"/>
      <c r="AJ221" s="3"/>
      <c r="AK221" s="3"/>
      <c r="AL221" s="3"/>
      <c r="AM221" s="3"/>
      <c r="AN221" s="3"/>
      <c r="AO221" s="3"/>
    </row>
    <row r="222" spans="4:41" x14ac:dyDescent="0.2">
      <c r="D222" s="3"/>
      <c r="E222" s="3"/>
      <c r="F222" s="3"/>
      <c r="H222" s="3"/>
      <c r="J222" s="37"/>
      <c r="K222" s="37"/>
      <c r="U222" s="3"/>
      <c r="AD222" s="3"/>
      <c r="AI222" s="3"/>
      <c r="AJ222" s="3"/>
      <c r="AK222" s="3"/>
      <c r="AL222" s="3"/>
      <c r="AM222" s="3"/>
      <c r="AN222" s="3"/>
      <c r="AO222" s="3"/>
    </row>
    <row r="223" spans="4:41" x14ac:dyDescent="0.2">
      <c r="D223" s="3"/>
      <c r="E223" s="3"/>
      <c r="F223" s="3"/>
      <c r="H223" s="3"/>
      <c r="J223" s="37"/>
      <c r="K223" s="37"/>
      <c r="U223" s="3"/>
      <c r="AD223" s="3"/>
      <c r="AI223" s="3"/>
      <c r="AJ223" s="3"/>
      <c r="AK223" s="3"/>
      <c r="AL223" s="3"/>
      <c r="AM223" s="3"/>
      <c r="AN223" s="3"/>
      <c r="AO223" s="3"/>
    </row>
    <row r="224" spans="4:41" x14ac:dyDescent="0.2">
      <c r="D224" s="3"/>
      <c r="E224" s="3"/>
      <c r="F224" s="3"/>
      <c r="H224" s="3"/>
      <c r="J224" s="37"/>
      <c r="K224" s="37"/>
      <c r="U224" s="3"/>
      <c r="AD224" s="3"/>
      <c r="AI224" s="3"/>
      <c r="AJ224" s="3"/>
      <c r="AK224" s="3"/>
      <c r="AL224" s="3"/>
      <c r="AM224" s="3"/>
      <c r="AN224" s="3"/>
      <c r="AO224" s="3"/>
    </row>
    <row r="225" spans="4:41" x14ac:dyDescent="0.2">
      <c r="D225" s="3"/>
      <c r="E225" s="3"/>
      <c r="F225" s="3"/>
      <c r="H225" s="3"/>
      <c r="J225" s="37"/>
      <c r="K225" s="37"/>
      <c r="U225" s="3"/>
      <c r="AD225" s="3"/>
      <c r="AI225" s="3"/>
      <c r="AJ225" s="3"/>
      <c r="AK225" s="3"/>
      <c r="AL225" s="3"/>
      <c r="AM225" s="3"/>
      <c r="AN225" s="3"/>
      <c r="AO225" s="3"/>
    </row>
    <row r="226" spans="4:41" x14ac:dyDescent="0.2">
      <c r="D226" s="3"/>
      <c r="E226" s="3"/>
      <c r="F226" s="3"/>
      <c r="H226" s="3"/>
      <c r="J226" s="37"/>
      <c r="K226" s="37"/>
      <c r="U226" s="3"/>
      <c r="AD226" s="3"/>
      <c r="AI226" s="3"/>
      <c r="AJ226" s="3"/>
      <c r="AK226" s="3"/>
      <c r="AL226" s="3"/>
      <c r="AM226" s="3"/>
      <c r="AN226" s="3"/>
      <c r="AO226" s="3"/>
    </row>
    <row r="227" spans="4:41" x14ac:dyDescent="0.2">
      <c r="D227" s="3"/>
      <c r="E227" s="3"/>
      <c r="F227" s="3"/>
      <c r="H227" s="3"/>
      <c r="J227" s="37"/>
      <c r="K227" s="37"/>
      <c r="U227" s="3"/>
      <c r="AD227" s="3"/>
      <c r="AI227" s="3"/>
      <c r="AJ227" s="3"/>
      <c r="AK227" s="3"/>
      <c r="AL227" s="3"/>
      <c r="AM227" s="3"/>
      <c r="AN227" s="3"/>
      <c r="AO227" s="3"/>
    </row>
    <row r="228" spans="4:41" x14ac:dyDescent="0.2">
      <c r="D228" s="3"/>
      <c r="E228" s="3"/>
      <c r="F228" s="3"/>
      <c r="H228" s="3"/>
      <c r="J228" s="37"/>
      <c r="K228" s="37"/>
      <c r="U228" s="3"/>
      <c r="AD228" s="3"/>
      <c r="AI228" s="3"/>
      <c r="AJ228" s="3"/>
      <c r="AK228" s="3"/>
      <c r="AL228" s="3"/>
      <c r="AM228" s="3"/>
      <c r="AN228" s="3"/>
      <c r="AO228" s="3"/>
    </row>
    <row r="229" spans="4:41" x14ac:dyDescent="0.2">
      <c r="D229" s="3"/>
      <c r="E229" s="3"/>
      <c r="F229" s="3"/>
      <c r="H229" s="3"/>
      <c r="J229" s="37"/>
      <c r="K229" s="37"/>
      <c r="U229" s="3"/>
      <c r="AD229" s="3"/>
      <c r="AI229" s="3"/>
      <c r="AJ229" s="3"/>
      <c r="AK229" s="3"/>
      <c r="AL229" s="3"/>
      <c r="AM229" s="3"/>
      <c r="AN229" s="3"/>
      <c r="AO229" s="3"/>
    </row>
    <row r="230" spans="4:41" x14ac:dyDescent="0.2">
      <c r="D230" s="3"/>
      <c r="E230" s="3"/>
      <c r="F230" s="3"/>
      <c r="H230" s="3"/>
      <c r="J230" s="37"/>
      <c r="K230" s="37"/>
      <c r="U230" s="3"/>
      <c r="AD230" s="3"/>
      <c r="AI230" s="3"/>
      <c r="AJ230" s="3"/>
      <c r="AK230" s="3"/>
      <c r="AL230" s="3"/>
      <c r="AM230" s="3"/>
      <c r="AN230" s="3"/>
      <c r="AO230" s="3"/>
    </row>
    <row r="231" spans="4:41" x14ac:dyDescent="0.2">
      <c r="D231" s="3"/>
      <c r="E231" s="3"/>
      <c r="F231" s="3"/>
      <c r="H231" s="3"/>
      <c r="J231" s="37"/>
      <c r="K231" s="37"/>
      <c r="U231" s="3"/>
      <c r="AD231" s="3"/>
      <c r="AI231" s="3"/>
      <c r="AJ231" s="3"/>
      <c r="AK231" s="3"/>
      <c r="AL231" s="3"/>
      <c r="AM231" s="3"/>
      <c r="AN231" s="3"/>
      <c r="AO231" s="3"/>
    </row>
    <row r="232" spans="4:41" x14ac:dyDescent="0.2">
      <c r="D232" s="3"/>
      <c r="E232" s="3"/>
      <c r="F232" s="3"/>
      <c r="H232" s="3"/>
      <c r="J232" s="37"/>
      <c r="K232" s="37"/>
      <c r="U232" s="3"/>
      <c r="AD232" s="3"/>
      <c r="AI232" s="3"/>
      <c r="AJ232" s="3"/>
      <c r="AK232" s="3"/>
      <c r="AL232" s="3"/>
      <c r="AM232" s="3"/>
      <c r="AN232" s="3"/>
      <c r="AO232" s="3"/>
    </row>
    <row r="233" spans="4:41" x14ac:dyDescent="0.2">
      <c r="D233" s="3"/>
      <c r="E233" s="3"/>
      <c r="F233" s="3"/>
      <c r="H233" s="3"/>
      <c r="J233" s="37"/>
      <c r="K233" s="37"/>
      <c r="U233" s="3"/>
      <c r="AD233" s="3"/>
      <c r="AI233" s="3"/>
      <c r="AJ233" s="3"/>
      <c r="AK233" s="3"/>
      <c r="AL233" s="3"/>
      <c r="AM233" s="3"/>
      <c r="AN233" s="3"/>
      <c r="AO233" s="3"/>
    </row>
    <row r="234" spans="4:41" x14ac:dyDescent="0.2">
      <c r="D234" s="3"/>
      <c r="E234" s="3"/>
      <c r="F234" s="3"/>
      <c r="H234" s="3"/>
      <c r="J234" s="37"/>
      <c r="K234" s="37"/>
      <c r="U234" s="3"/>
      <c r="AD234" s="3"/>
      <c r="AI234" s="3"/>
      <c r="AJ234" s="3"/>
      <c r="AK234" s="3"/>
      <c r="AL234" s="3"/>
      <c r="AM234" s="3"/>
      <c r="AN234" s="3"/>
      <c r="AO234" s="3"/>
    </row>
    <row r="235" spans="4:41" x14ac:dyDescent="0.2">
      <c r="D235" s="3"/>
      <c r="E235" s="3"/>
      <c r="F235" s="3"/>
      <c r="H235" s="3"/>
      <c r="J235" s="37"/>
      <c r="K235" s="37"/>
      <c r="U235" s="3"/>
      <c r="AD235" s="3"/>
      <c r="AI235" s="3"/>
      <c r="AJ235" s="3"/>
      <c r="AK235" s="3"/>
      <c r="AL235" s="3"/>
      <c r="AM235" s="3"/>
      <c r="AN235" s="3"/>
      <c r="AO235" s="3"/>
    </row>
    <row r="236" spans="4:41" x14ac:dyDescent="0.2">
      <c r="D236" s="3"/>
      <c r="E236" s="3"/>
      <c r="F236" s="3"/>
      <c r="H236" s="3"/>
      <c r="J236" s="37"/>
      <c r="K236" s="37"/>
      <c r="U236" s="3"/>
      <c r="AD236" s="3"/>
      <c r="AI236" s="3"/>
      <c r="AJ236" s="3"/>
      <c r="AK236" s="3"/>
      <c r="AL236" s="3"/>
      <c r="AM236" s="3"/>
      <c r="AN236" s="3"/>
      <c r="AO236" s="3"/>
    </row>
    <row r="237" spans="4:41" x14ac:dyDescent="0.2">
      <c r="D237" s="3"/>
      <c r="E237" s="3"/>
      <c r="F237" s="3"/>
      <c r="H237" s="3"/>
      <c r="J237" s="37"/>
      <c r="K237" s="37"/>
      <c r="U237" s="3"/>
      <c r="AD237" s="3"/>
      <c r="AI237" s="3"/>
      <c r="AJ237" s="3"/>
      <c r="AK237" s="3"/>
      <c r="AL237" s="3"/>
      <c r="AM237" s="3"/>
      <c r="AN237" s="3"/>
      <c r="AO237" s="3"/>
    </row>
    <row r="238" spans="4:41" x14ac:dyDescent="0.2">
      <c r="D238" s="3"/>
      <c r="E238" s="3"/>
      <c r="F238" s="3"/>
      <c r="H238" s="3"/>
      <c r="J238" s="37"/>
      <c r="K238" s="37"/>
      <c r="U238" s="3"/>
      <c r="AD238" s="3"/>
      <c r="AI238" s="3"/>
      <c r="AJ238" s="3"/>
      <c r="AK238" s="3"/>
      <c r="AL238" s="3"/>
      <c r="AM238" s="3"/>
      <c r="AN238" s="3"/>
      <c r="AO238" s="3"/>
    </row>
    <row r="239" spans="4:41" x14ac:dyDescent="0.2">
      <c r="D239" s="3"/>
      <c r="E239" s="3"/>
      <c r="F239" s="3"/>
      <c r="H239" s="3"/>
      <c r="J239" s="37"/>
      <c r="K239" s="37"/>
      <c r="U239" s="3"/>
      <c r="AD239" s="3"/>
      <c r="AI239" s="3"/>
      <c r="AJ239" s="3"/>
      <c r="AK239" s="3"/>
      <c r="AL239" s="3"/>
      <c r="AM239" s="3"/>
      <c r="AN239" s="3"/>
      <c r="AO239" s="3"/>
    </row>
    <row r="240" spans="4:41" x14ac:dyDescent="0.2">
      <c r="D240" s="3"/>
      <c r="E240" s="3"/>
      <c r="F240" s="3"/>
      <c r="H240" s="3"/>
      <c r="J240" s="37"/>
      <c r="K240" s="37"/>
      <c r="U240" s="3"/>
      <c r="AD240" s="3"/>
      <c r="AI240" s="3"/>
      <c r="AJ240" s="3"/>
      <c r="AK240" s="3"/>
      <c r="AL240" s="3"/>
      <c r="AM240" s="3"/>
      <c r="AN240" s="3"/>
      <c r="AO240" s="3"/>
    </row>
    <row r="241" spans="4:41" x14ac:dyDescent="0.2">
      <c r="D241" s="3"/>
      <c r="E241" s="3"/>
      <c r="F241" s="3"/>
      <c r="H241" s="3"/>
      <c r="J241" s="37"/>
      <c r="K241" s="37"/>
      <c r="U241" s="3"/>
      <c r="AD241" s="3"/>
      <c r="AI241" s="3"/>
      <c r="AJ241" s="3"/>
      <c r="AK241" s="3"/>
      <c r="AL241" s="3"/>
      <c r="AM241" s="3"/>
      <c r="AN241" s="3"/>
      <c r="AO241" s="3"/>
    </row>
    <row r="242" spans="4:41" x14ac:dyDescent="0.2">
      <c r="D242" s="3"/>
      <c r="E242" s="3"/>
      <c r="F242" s="3"/>
      <c r="H242" s="3"/>
      <c r="J242" s="37"/>
      <c r="K242" s="37"/>
      <c r="U242" s="3"/>
      <c r="AD242" s="3"/>
      <c r="AI242" s="3"/>
      <c r="AJ242" s="3"/>
      <c r="AK242" s="3"/>
      <c r="AL242" s="3"/>
      <c r="AM242" s="3"/>
      <c r="AN242" s="3"/>
      <c r="AO242" s="3"/>
    </row>
    <row r="243" spans="4:41" x14ac:dyDescent="0.2">
      <c r="D243" s="3"/>
      <c r="E243" s="3"/>
      <c r="F243" s="3"/>
      <c r="H243" s="3"/>
      <c r="J243" s="37"/>
      <c r="K243" s="37"/>
      <c r="U243" s="3"/>
      <c r="AD243" s="3"/>
      <c r="AI243" s="3"/>
      <c r="AJ243" s="3"/>
      <c r="AK243" s="3"/>
      <c r="AL243" s="3"/>
      <c r="AM243" s="3"/>
      <c r="AN243" s="3"/>
      <c r="AO243" s="3"/>
    </row>
    <row r="244" spans="4:41" x14ac:dyDescent="0.2">
      <c r="D244" s="3"/>
      <c r="E244" s="3"/>
      <c r="F244" s="3"/>
      <c r="H244" s="3"/>
      <c r="J244" s="37"/>
      <c r="K244" s="37"/>
      <c r="U244" s="3"/>
      <c r="AD244" s="3"/>
      <c r="AI244" s="3"/>
      <c r="AJ244" s="3"/>
      <c r="AK244" s="3"/>
      <c r="AL244" s="3"/>
      <c r="AM244" s="3"/>
      <c r="AN244" s="3"/>
      <c r="AO244" s="3"/>
    </row>
    <row r="245" spans="4:41" x14ac:dyDescent="0.2">
      <c r="D245" s="3"/>
      <c r="E245" s="3"/>
      <c r="F245" s="3"/>
      <c r="H245" s="3"/>
      <c r="J245" s="37"/>
      <c r="K245" s="37"/>
      <c r="U245" s="3"/>
      <c r="AD245" s="3"/>
      <c r="AI245" s="3"/>
      <c r="AJ245" s="3"/>
      <c r="AK245" s="3"/>
      <c r="AL245" s="3"/>
      <c r="AM245" s="3"/>
      <c r="AN245" s="3"/>
      <c r="AO245" s="3"/>
    </row>
    <row r="246" spans="4:41" x14ac:dyDescent="0.2">
      <c r="D246" s="3"/>
      <c r="E246" s="3"/>
      <c r="F246" s="3"/>
      <c r="H246" s="3"/>
      <c r="J246" s="37"/>
      <c r="K246" s="37"/>
      <c r="U246" s="3"/>
      <c r="AD246" s="3"/>
      <c r="AI246" s="3"/>
      <c r="AJ246" s="3"/>
      <c r="AK246" s="3"/>
      <c r="AL246" s="3"/>
      <c r="AM246" s="3"/>
      <c r="AN246" s="3"/>
      <c r="AO246" s="3"/>
    </row>
    <row r="247" spans="4:41" x14ac:dyDescent="0.2">
      <c r="D247" s="3"/>
      <c r="E247" s="3"/>
      <c r="F247" s="3"/>
      <c r="H247" s="3"/>
      <c r="J247" s="37"/>
      <c r="K247" s="37"/>
      <c r="U247" s="3"/>
      <c r="AD247" s="3"/>
      <c r="AI247" s="3"/>
      <c r="AJ247" s="3"/>
      <c r="AK247" s="3"/>
      <c r="AL247" s="3"/>
      <c r="AM247" s="3"/>
      <c r="AN247" s="3"/>
      <c r="AO247" s="3"/>
    </row>
    <row r="248" spans="4:41" x14ac:dyDescent="0.2">
      <c r="D248" s="3"/>
      <c r="E248" s="3"/>
      <c r="F248" s="3"/>
      <c r="H248" s="3"/>
      <c r="J248" s="37"/>
      <c r="K248" s="37"/>
      <c r="U248" s="3"/>
      <c r="AD248" s="3"/>
      <c r="AI248" s="3"/>
      <c r="AJ248" s="3"/>
      <c r="AK248" s="3"/>
      <c r="AL248" s="3"/>
      <c r="AM248" s="3"/>
      <c r="AN248" s="3"/>
      <c r="AO248" s="3"/>
    </row>
    <row r="249" spans="4:41" x14ac:dyDescent="0.2">
      <c r="D249" s="3"/>
      <c r="E249" s="3"/>
      <c r="F249" s="3"/>
      <c r="H249" s="3"/>
      <c r="J249" s="37"/>
      <c r="K249" s="37"/>
      <c r="U249" s="3"/>
      <c r="AD249" s="3"/>
      <c r="AI249" s="3"/>
      <c r="AJ249" s="3"/>
      <c r="AK249" s="3"/>
      <c r="AL249" s="3"/>
      <c r="AM249" s="3"/>
      <c r="AN249" s="3"/>
      <c r="AO249" s="3"/>
    </row>
    <row r="250" spans="4:41" x14ac:dyDescent="0.2">
      <c r="D250" s="3"/>
      <c r="E250" s="3"/>
      <c r="F250" s="3"/>
      <c r="H250" s="3"/>
      <c r="J250" s="37"/>
      <c r="K250" s="37"/>
      <c r="U250" s="3"/>
      <c r="AD250" s="3"/>
      <c r="AI250" s="3"/>
      <c r="AJ250" s="3"/>
      <c r="AK250" s="3"/>
      <c r="AL250" s="3"/>
      <c r="AM250" s="3"/>
      <c r="AN250" s="3"/>
      <c r="AO250" s="3"/>
    </row>
    <row r="251" spans="4:41" x14ac:dyDescent="0.2">
      <c r="D251" s="3"/>
      <c r="E251" s="3"/>
      <c r="F251" s="3"/>
      <c r="H251" s="3"/>
      <c r="J251" s="37"/>
      <c r="K251" s="37"/>
      <c r="U251" s="3"/>
      <c r="AD251" s="3"/>
      <c r="AI251" s="3"/>
      <c r="AJ251" s="3"/>
      <c r="AK251" s="3"/>
      <c r="AL251" s="3"/>
      <c r="AM251" s="3"/>
      <c r="AN251" s="3"/>
      <c r="AO251" s="3"/>
    </row>
    <row r="252" spans="4:41" x14ac:dyDescent="0.2">
      <c r="D252" s="3"/>
      <c r="E252" s="3"/>
      <c r="F252" s="3"/>
      <c r="H252" s="3"/>
      <c r="J252" s="37"/>
      <c r="K252" s="37"/>
      <c r="U252" s="3"/>
      <c r="AD252" s="3"/>
      <c r="AI252" s="3"/>
      <c r="AJ252" s="3"/>
      <c r="AK252" s="3"/>
      <c r="AL252" s="3"/>
      <c r="AM252" s="3"/>
      <c r="AN252" s="3"/>
      <c r="AO252" s="3"/>
    </row>
    <row r="253" spans="4:41" x14ac:dyDescent="0.2">
      <c r="D253" s="3"/>
      <c r="E253" s="3"/>
      <c r="F253" s="3"/>
      <c r="H253" s="3"/>
      <c r="J253" s="37"/>
      <c r="K253" s="37"/>
      <c r="U253" s="3"/>
      <c r="AD253" s="3"/>
      <c r="AI253" s="3"/>
      <c r="AJ253" s="3"/>
      <c r="AK253" s="3"/>
      <c r="AL253" s="3"/>
      <c r="AM253" s="3"/>
      <c r="AN253" s="3"/>
      <c r="AO253" s="3"/>
    </row>
    <row r="254" spans="4:41" x14ac:dyDescent="0.2">
      <c r="D254" s="3"/>
      <c r="E254" s="3"/>
      <c r="F254" s="3"/>
      <c r="H254" s="3"/>
      <c r="J254" s="37"/>
      <c r="K254" s="37"/>
      <c r="U254" s="3"/>
      <c r="AD254" s="3"/>
      <c r="AI254" s="3"/>
      <c r="AJ254" s="3"/>
      <c r="AK254" s="3"/>
      <c r="AL254" s="3"/>
      <c r="AM254" s="3"/>
      <c r="AN254" s="3"/>
      <c r="AO254" s="3"/>
    </row>
    <row r="255" spans="4:41" x14ac:dyDescent="0.2">
      <c r="D255" s="3"/>
      <c r="E255" s="3"/>
      <c r="F255" s="3"/>
      <c r="H255" s="3"/>
      <c r="J255" s="37"/>
      <c r="K255" s="37"/>
      <c r="U255" s="3"/>
      <c r="AD255" s="3"/>
      <c r="AI255" s="3"/>
      <c r="AJ255" s="3"/>
      <c r="AK255" s="3"/>
      <c r="AL255" s="3"/>
      <c r="AM255" s="3"/>
      <c r="AN255" s="3"/>
      <c r="AO255" s="3"/>
    </row>
    <row r="256" spans="4:41" x14ac:dyDescent="0.2">
      <c r="D256" s="3"/>
      <c r="E256" s="3"/>
      <c r="F256" s="3"/>
      <c r="H256" s="3"/>
      <c r="J256" s="37"/>
      <c r="K256" s="37"/>
      <c r="U256" s="3"/>
      <c r="AD256" s="3"/>
      <c r="AI256" s="3"/>
      <c r="AJ256" s="3"/>
      <c r="AK256" s="3"/>
      <c r="AL256" s="3"/>
      <c r="AM256" s="3"/>
      <c r="AN256" s="3"/>
      <c r="AO256" s="3"/>
    </row>
    <row r="257" spans="4:41" x14ac:dyDescent="0.2">
      <c r="D257" s="3"/>
      <c r="E257" s="3"/>
      <c r="F257" s="3"/>
      <c r="H257" s="3"/>
      <c r="J257" s="37"/>
      <c r="K257" s="37"/>
      <c r="U257" s="3"/>
      <c r="AD257" s="3"/>
      <c r="AI257" s="3"/>
      <c r="AJ257" s="3"/>
      <c r="AK257" s="3"/>
      <c r="AL257" s="3"/>
      <c r="AM257" s="3"/>
      <c r="AN257" s="3"/>
      <c r="AO257" s="3"/>
    </row>
    <row r="258" spans="4:41" x14ac:dyDescent="0.2">
      <c r="D258" s="3"/>
      <c r="E258" s="3"/>
      <c r="F258" s="3"/>
      <c r="H258" s="3"/>
      <c r="J258" s="37"/>
      <c r="K258" s="37"/>
      <c r="U258" s="3"/>
      <c r="AD258" s="3"/>
      <c r="AI258" s="3"/>
      <c r="AJ258" s="3"/>
      <c r="AK258" s="3"/>
      <c r="AL258" s="3"/>
      <c r="AM258" s="3"/>
      <c r="AN258" s="3"/>
      <c r="AO258" s="3"/>
    </row>
    <row r="259" spans="4:41" x14ac:dyDescent="0.2">
      <c r="D259" s="3"/>
      <c r="E259" s="3"/>
      <c r="F259" s="3"/>
      <c r="H259" s="3"/>
      <c r="J259" s="37"/>
      <c r="K259" s="37"/>
      <c r="U259" s="3"/>
      <c r="AD259" s="3"/>
      <c r="AI259" s="3"/>
      <c r="AJ259" s="3"/>
      <c r="AK259" s="3"/>
      <c r="AL259" s="3"/>
      <c r="AM259" s="3"/>
      <c r="AN259" s="3"/>
      <c r="AO259" s="3"/>
    </row>
    <row r="260" spans="4:41" x14ac:dyDescent="0.2">
      <c r="D260" s="3"/>
      <c r="E260" s="3"/>
      <c r="F260" s="3"/>
      <c r="H260" s="3"/>
      <c r="J260" s="37"/>
      <c r="K260" s="37"/>
      <c r="U260" s="3"/>
      <c r="AD260" s="3"/>
      <c r="AI260" s="3"/>
      <c r="AJ260" s="3"/>
      <c r="AK260" s="3"/>
      <c r="AL260" s="3"/>
      <c r="AM260" s="3"/>
      <c r="AN260" s="3"/>
      <c r="AO260" s="3"/>
    </row>
    <row r="261" spans="4:41" x14ac:dyDescent="0.2">
      <c r="D261" s="3"/>
      <c r="E261" s="3"/>
      <c r="F261" s="3"/>
      <c r="H261" s="3"/>
      <c r="J261" s="37"/>
      <c r="K261" s="37"/>
      <c r="U261" s="3"/>
      <c r="AD261" s="3"/>
      <c r="AI261" s="3"/>
      <c r="AJ261" s="3"/>
      <c r="AK261" s="3"/>
      <c r="AL261" s="3"/>
      <c r="AM261" s="3"/>
      <c r="AN261" s="3"/>
      <c r="AO261" s="3"/>
    </row>
    <row r="262" spans="4:41" x14ac:dyDescent="0.2">
      <c r="D262" s="3"/>
      <c r="E262" s="3"/>
      <c r="F262" s="3"/>
      <c r="H262" s="3"/>
      <c r="J262" s="37"/>
      <c r="K262" s="37"/>
      <c r="U262" s="3"/>
      <c r="AD262" s="3"/>
      <c r="AI262" s="3"/>
      <c r="AJ262" s="3"/>
      <c r="AK262" s="3"/>
      <c r="AL262" s="3"/>
      <c r="AM262" s="3"/>
      <c r="AN262" s="3"/>
      <c r="AO262" s="3"/>
    </row>
    <row r="263" spans="4:41" x14ac:dyDescent="0.2">
      <c r="D263" s="3"/>
      <c r="E263" s="3"/>
      <c r="F263" s="3"/>
      <c r="H263" s="3"/>
      <c r="J263" s="37"/>
      <c r="K263" s="37"/>
      <c r="U263" s="3"/>
      <c r="AD263" s="3"/>
      <c r="AI263" s="3"/>
      <c r="AJ263" s="3"/>
      <c r="AK263" s="3"/>
      <c r="AL263" s="3"/>
      <c r="AM263" s="3"/>
      <c r="AN263" s="3"/>
      <c r="AO263" s="3"/>
    </row>
    <row r="264" spans="4:41" x14ac:dyDescent="0.2">
      <c r="D264" s="3"/>
      <c r="E264" s="3"/>
      <c r="F264" s="3"/>
      <c r="H264" s="3"/>
      <c r="J264" s="37"/>
      <c r="K264" s="37"/>
      <c r="U264" s="3"/>
      <c r="AD264" s="3"/>
      <c r="AI264" s="3"/>
      <c r="AJ264" s="3"/>
      <c r="AK264" s="3"/>
      <c r="AL264" s="3"/>
      <c r="AM264" s="3"/>
      <c r="AN264" s="3"/>
      <c r="AO264" s="3"/>
    </row>
    <row r="265" spans="4:41" x14ac:dyDescent="0.2">
      <c r="D265" s="3"/>
      <c r="E265" s="3"/>
      <c r="F265" s="3"/>
      <c r="H265" s="3"/>
      <c r="J265" s="37"/>
      <c r="K265" s="37"/>
      <c r="U265" s="3"/>
      <c r="AD265" s="3"/>
      <c r="AI265" s="3"/>
      <c r="AJ265" s="3"/>
      <c r="AK265" s="3"/>
      <c r="AL265" s="3"/>
      <c r="AM265" s="3"/>
      <c r="AN265" s="3"/>
      <c r="AO265" s="3"/>
    </row>
    <row r="266" spans="4:41" x14ac:dyDescent="0.2">
      <c r="D266" s="3"/>
      <c r="E266" s="3"/>
      <c r="F266" s="3"/>
      <c r="H266" s="3"/>
      <c r="J266" s="37"/>
      <c r="K266" s="37"/>
      <c r="U266" s="3"/>
      <c r="AD266" s="3"/>
      <c r="AI266" s="3"/>
      <c r="AJ266" s="3"/>
      <c r="AK266" s="3"/>
      <c r="AL266" s="3"/>
      <c r="AM266" s="3"/>
      <c r="AN266" s="3"/>
      <c r="AO266" s="3"/>
    </row>
    <row r="267" spans="4:41" x14ac:dyDescent="0.2">
      <c r="D267" s="3"/>
      <c r="E267" s="3"/>
      <c r="F267" s="3"/>
      <c r="H267" s="3"/>
      <c r="J267" s="37"/>
      <c r="K267" s="37"/>
      <c r="U267" s="3"/>
      <c r="AD267" s="3"/>
      <c r="AI267" s="3"/>
      <c r="AJ267" s="3"/>
      <c r="AK267" s="3"/>
      <c r="AL267" s="3"/>
      <c r="AM267" s="3"/>
      <c r="AN267" s="3"/>
      <c r="AO267" s="3"/>
    </row>
    <row r="268" spans="4:41" x14ac:dyDescent="0.2">
      <c r="D268" s="3"/>
      <c r="E268" s="3"/>
      <c r="F268" s="3"/>
      <c r="H268" s="3"/>
      <c r="J268" s="37"/>
      <c r="K268" s="37"/>
      <c r="U268" s="3"/>
      <c r="AD268" s="3"/>
      <c r="AI268" s="3"/>
      <c r="AJ268" s="3"/>
      <c r="AK268" s="3"/>
      <c r="AL268" s="3"/>
      <c r="AM268" s="3"/>
      <c r="AN268" s="3"/>
      <c r="AO268" s="3"/>
    </row>
    <row r="269" spans="4:41" x14ac:dyDescent="0.2">
      <c r="D269" s="3"/>
      <c r="E269" s="3"/>
      <c r="F269" s="3"/>
      <c r="H269" s="3"/>
      <c r="J269" s="37"/>
      <c r="K269" s="37"/>
      <c r="U269" s="3"/>
      <c r="AD269" s="3"/>
      <c r="AI269" s="3"/>
      <c r="AJ269" s="3"/>
      <c r="AK269" s="3"/>
      <c r="AL269" s="3"/>
      <c r="AM269" s="3"/>
      <c r="AN269" s="3"/>
      <c r="AO269" s="3"/>
    </row>
    <row r="270" spans="4:41" x14ac:dyDescent="0.2">
      <c r="D270" s="3"/>
      <c r="E270" s="3"/>
      <c r="F270" s="3"/>
      <c r="H270" s="3"/>
      <c r="J270" s="37"/>
      <c r="K270" s="37"/>
      <c r="U270" s="3"/>
      <c r="AD270" s="3"/>
      <c r="AI270" s="3"/>
      <c r="AJ270" s="3"/>
      <c r="AK270" s="3"/>
      <c r="AL270" s="3"/>
      <c r="AM270" s="3"/>
      <c r="AN270" s="3"/>
      <c r="AO270" s="3"/>
    </row>
    <row r="271" spans="4:41" x14ac:dyDescent="0.2">
      <c r="D271" s="3"/>
      <c r="E271" s="3"/>
      <c r="F271" s="3"/>
      <c r="H271" s="3"/>
      <c r="J271" s="37"/>
      <c r="K271" s="37"/>
      <c r="U271" s="3"/>
      <c r="AD271" s="3"/>
      <c r="AI271" s="3"/>
      <c r="AJ271" s="3"/>
      <c r="AK271" s="3"/>
      <c r="AL271" s="3"/>
      <c r="AM271" s="3"/>
      <c r="AN271" s="3"/>
      <c r="AO271" s="3"/>
    </row>
    <row r="272" spans="4:41" x14ac:dyDescent="0.2">
      <c r="D272" s="3"/>
      <c r="E272" s="3"/>
      <c r="F272" s="3"/>
      <c r="H272" s="3"/>
      <c r="J272" s="37"/>
      <c r="K272" s="37"/>
      <c r="U272" s="3"/>
      <c r="AD272" s="3"/>
      <c r="AI272" s="3"/>
      <c r="AJ272" s="3"/>
      <c r="AK272" s="3"/>
      <c r="AL272" s="3"/>
      <c r="AM272" s="3"/>
      <c r="AN272" s="3"/>
      <c r="AO272" s="3"/>
    </row>
    <row r="273" spans="4:41" x14ac:dyDescent="0.2">
      <c r="D273" s="3"/>
      <c r="E273" s="3"/>
      <c r="F273" s="3"/>
      <c r="H273" s="3"/>
      <c r="J273" s="37"/>
      <c r="K273" s="37"/>
      <c r="U273" s="3"/>
      <c r="AD273" s="3"/>
      <c r="AI273" s="3"/>
      <c r="AJ273" s="3"/>
      <c r="AK273" s="3"/>
      <c r="AL273" s="3"/>
      <c r="AM273" s="3"/>
      <c r="AN273" s="3"/>
      <c r="AO273" s="3"/>
    </row>
    <row r="274" spans="4:41" x14ac:dyDescent="0.2">
      <c r="D274" s="3"/>
      <c r="E274" s="3"/>
      <c r="F274" s="3"/>
      <c r="H274" s="3"/>
      <c r="J274" s="37"/>
      <c r="K274" s="37"/>
      <c r="U274" s="3"/>
      <c r="AD274" s="3"/>
      <c r="AI274" s="3"/>
      <c r="AJ274" s="3"/>
      <c r="AK274" s="3"/>
      <c r="AL274" s="3"/>
      <c r="AM274" s="3"/>
      <c r="AN274" s="3"/>
      <c r="AO274" s="3"/>
    </row>
    <row r="275" spans="4:41" x14ac:dyDescent="0.2">
      <c r="D275" s="3"/>
      <c r="E275" s="3"/>
      <c r="F275" s="3"/>
      <c r="H275" s="3"/>
      <c r="J275" s="37"/>
      <c r="K275" s="37"/>
      <c r="U275" s="3"/>
      <c r="AD275" s="3"/>
      <c r="AI275" s="3"/>
      <c r="AJ275" s="3"/>
      <c r="AK275" s="3"/>
      <c r="AL275" s="3"/>
      <c r="AM275" s="3"/>
      <c r="AN275" s="3"/>
      <c r="AO275" s="3"/>
    </row>
    <row r="276" spans="4:41" x14ac:dyDescent="0.2">
      <c r="D276" s="3"/>
      <c r="E276" s="3"/>
      <c r="F276" s="3"/>
      <c r="H276" s="3"/>
      <c r="J276" s="37"/>
      <c r="K276" s="37"/>
      <c r="U276" s="3"/>
      <c r="AD276" s="3"/>
      <c r="AI276" s="3"/>
      <c r="AJ276" s="3"/>
      <c r="AK276" s="3"/>
      <c r="AL276" s="3"/>
      <c r="AM276" s="3"/>
      <c r="AN276" s="3"/>
      <c r="AO276" s="3"/>
    </row>
    <row r="277" spans="4:41" x14ac:dyDescent="0.2">
      <c r="D277" s="3"/>
      <c r="E277" s="3"/>
      <c r="F277" s="3"/>
      <c r="H277" s="3"/>
      <c r="J277" s="37"/>
      <c r="K277" s="37"/>
      <c r="U277" s="3"/>
      <c r="AD277" s="3"/>
      <c r="AI277" s="3"/>
      <c r="AJ277" s="3"/>
      <c r="AK277" s="3"/>
      <c r="AL277" s="3"/>
      <c r="AM277" s="3"/>
      <c r="AN277" s="3"/>
      <c r="AO277" s="3"/>
    </row>
    <row r="278" spans="4:41" x14ac:dyDescent="0.2">
      <c r="D278" s="3"/>
      <c r="E278" s="3"/>
      <c r="F278" s="3"/>
      <c r="H278" s="3"/>
      <c r="J278" s="37"/>
      <c r="K278" s="37"/>
      <c r="U278" s="3"/>
      <c r="AD278" s="3"/>
      <c r="AI278" s="3"/>
      <c r="AJ278" s="3"/>
      <c r="AK278" s="3"/>
      <c r="AL278" s="3"/>
      <c r="AM278" s="3"/>
      <c r="AN278" s="3"/>
      <c r="AO278" s="3"/>
    </row>
    <row r="279" spans="4:41" x14ac:dyDescent="0.2">
      <c r="D279" s="3"/>
      <c r="E279" s="3"/>
      <c r="F279" s="3"/>
      <c r="H279" s="3"/>
      <c r="J279" s="37"/>
      <c r="K279" s="37"/>
      <c r="U279" s="3"/>
      <c r="AD279" s="3"/>
      <c r="AI279" s="3"/>
      <c r="AJ279" s="3"/>
      <c r="AK279" s="3"/>
      <c r="AL279" s="3"/>
      <c r="AM279" s="3"/>
      <c r="AN279" s="3"/>
      <c r="AO279" s="3"/>
    </row>
    <row r="280" spans="4:41" x14ac:dyDescent="0.2">
      <c r="D280" s="3"/>
      <c r="E280" s="3"/>
      <c r="F280" s="3"/>
      <c r="H280" s="3"/>
      <c r="J280" s="37"/>
      <c r="K280" s="37"/>
      <c r="U280" s="3"/>
      <c r="AD280" s="3"/>
      <c r="AI280" s="3"/>
      <c r="AJ280" s="3"/>
      <c r="AK280" s="3"/>
      <c r="AL280" s="3"/>
      <c r="AM280" s="3"/>
      <c r="AN280" s="3"/>
      <c r="AO280" s="3"/>
    </row>
    <row r="281" spans="4:41" x14ac:dyDescent="0.2">
      <c r="D281" s="3"/>
      <c r="E281" s="3"/>
      <c r="F281" s="3"/>
      <c r="H281" s="3"/>
      <c r="J281" s="37"/>
      <c r="K281" s="37"/>
      <c r="U281" s="3"/>
      <c r="AD281" s="3"/>
      <c r="AI281" s="3"/>
      <c r="AJ281" s="3"/>
      <c r="AK281" s="3"/>
      <c r="AL281" s="3"/>
      <c r="AM281" s="3"/>
      <c r="AN281" s="3"/>
      <c r="AO281" s="3"/>
    </row>
    <row r="282" spans="4:41" x14ac:dyDescent="0.2">
      <c r="D282" s="3"/>
      <c r="E282" s="3"/>
      <c r="F282" s="3"/>
      <c r="H282" s="3"/>
      <c r="J282" s="37"/>
      <c r="K282" s="37"/>
      <c r="U282" s="3"/>
      <c r="AD282" s="3"/>
      <c r="AI282" s="3"/>
      <c r="AJ282" s="3"/>
      <c r="AK282" s="3"/>
      <c r="AL282" s="3"/>
      <c r="AM282" s="3"/>
      <c r="AN282" s="3"/>
      <c r="AO282" s="3"/>
    </row>
    <row r="283" spans="4:41" x14ac:dyDescent="0.2">
      <c r="D283" s="3"/>
      <c r="E283" s="3"/>
      <c r="F283" s="3"/>
      <c r="H283" s="3"/>
      <c r="J283" s="37"/>
      <c r="K283" s="37"/>
      <c r="U283" s="3"/>
      <c r="AD283" s="3"/>
      <c r="AI283" s="3"/>
      <c r="AJ283" s="3"/>
      <c r="AK283" s="3"/>
      <c r="AL283" s="3"/>
      <c r="AM283" s="3"/>
      <c r="AN283" s="3"/>
      <c r="AO283" s="3"/>
    </row>
    <row r="284" spans="4:41" x14ac:dyDescent="0.2">
      <c r="D284" s="3"/>
      <c r="E284" s="3"/>
      <c r="F284" s="3"/>
      <c r="H284" s="3"/>
      <c r="J284" s="37"/>
      <c r="K284" s="37"/>
      <c r="U284" s="3"/>
      <c r="AD284" s="3"/>
      <c r="AI284" s="3"/>
      <c r="AJ284" s="3"/>
      <c r="AK284" s="3"/>
      <c r="AL284" s="3"/>
      <c r="AM284" s="3"/>
      <c r="AN284" s="3"/>
      <c r="AO284" s="3"/>
    </row>
    <row r="285" spans="4:41" x14ac:dyDescent="0.2">
      <c r="D285" s="3"/>
      <c r="E285" s="3"/>
      <c r="F285" s="3"/>
      <c r="H285" s="3"/>
      <c r="J285" s="37"/>
      <c r="K285" s="37"/>
      <c r="U285" s="3"/>
      <c r="AD285" s="3"/>
      <c r="AI285" s="3"/>
      <c r="AJ285" s="3"/>
      <c r="AK285" s="3"/>
      <c r="AL285" s="3"/>
      <c r="AM285" s="3"/>
      <c r="AN285" s="3"/>
      <c r="AO285" s="3"/>
    </row>
    <row r="286" spans="4:41" x14ac:dyDescent="0.2">
      <c r="D286" s="3"/>
      <c r="E286" s="3"/>
      <c r="F286" s="3"/>
      <c r="H286" s="3"/>
      <c r="J286" s="37"/>
      <c r="K286" s="37"/>
      <c r="U286" s="3"/>
      <c r="AD286" s="3"/>
      <c r="AI286" s="3"/>
      <c r="AJ286" s="3"/>
      <c r="AK286" s="3"/>
      <c r="AL286" s="3"/>
      <c r="AM286" s="3"/>
      <c r="AN286" s="3"/>
      <c r="AO286" s="3"/>
    </row>
    <row r="287" spans="4:41" x14ac:dyDescent="0.2">
      <c r="D287" s="3"/>
      <c r="E287" s="3"/>
      <c r="F287" s="3"/>
      <c r="H287" s="3"/>
      <c r="J287" s="37"/>
      <c r="K287" s="37"/>
      <c r="U287" s="3"/>
      <c r="AD287" s="3"/>
      <c r="AI287" s="3"/>
      <c r="AJ287" s="3"/>
      <c r="AK287" s="3"/>
      <c r="AL287" s="3"/>
      <c r="AM287" s="3"/>
      <c r="AN287" s="3"/>
      <c r="AO287" s="3"/>
    </row>
    <row r="288" spans="4:41" x14ac:dyDescent="0.2">
      <c r="D288" s="3"/>
      <c r="E288" s="3"/>
      <c r="F288" s="3"/>
      <c r="H288" s="3"/>
      <c r="J288" s="37"/>
      <c r="K288" s="37"/>
      <c r="U288" s="3"/>
      <c r="AD288" s="3"/>
      <c r="AI288" s="3"/>
      <c r="AJ288" s="3"/>
      <c r="AK288" s="3"/>
      <c r="AL288" s="3"/>
      <c r="AM288" s="3"/>
      <c r="AN288" s="3"/>
      <c r="AO288" s="3"/>
    </row>
    <row r="289" spans="4:41" x14ac:dyDescent="0.2">
      <c r="D289" s="3"/>
      <c r="E289" s="3"/>
      <c r="F289" s="3"/>
      <c r="H289" s="3"/>
      <c r="J289" s="37"/>
      <c r="K289" s="37"/>
      <c r="U289" s="3"/>
      <c r="AD289" s="3"/>
      <c r="AI289" s="3"/>
      <c r="AJ289" s="3"/>
      <c r="AK289" s="3"/>
      <c r="AL289" s="3"/>
      <c r="AM289" s="3"/>
      <c r="AN289" s="3"/>
      <c r="AO289" s="3"/>
    </row>
    <row r="290" spans="4:41" x14ac:dyDescent="0.2">
      <c r="D290" s="3"/>
      <c r="E290" s="3"/>
      <c r="F290" s="3"/>
      <c r="H290" s="3"/>
      <c r="J290" s="37"/>
      <c r="K290" s="37"/>
      <c r="U290" s="3"/>
      <c r="AD290" s="3"/>
      <c r="AI290" s="3"/>
      <c r="AJ290" s="3"/>
      <c r="AK290" s="3"/>
      <c r="AL290" s="3"/>
      <c r="AM290" s="3"/>
      <c r="AN290" s="3"/>
      <c r="AO290" s="3"/>
    </row>
    <row r="291" spans="4:41" x14ac:dyDescent="0.2">
      <c r="D291" s="3"/>
      <c r="E291" s="3"/>
      <c r="F291" s="3"/>
      <c r="H291" s="3"/>
      <c r="J291" s="37"/>
      <c r="K291" s="37"/>
      <c r="U291" s="3"/>
      <c r="AD291" s="3"/>
      <c r="AI291" s="3"/>
      <c r="AJ291" s="3"/>
      <c r="AK291" s="3"/>
      <c r="AL291" s="3"/>
      <c r="AM291" s="3"/>
      <c r="AN291" s="3"/>
      <c r="AO291" s="3"/>
    </row>
    <row r="292" spans="4:41" x14ac:dyDescent="0.2">
      <c r="D292" s="3"/>
      <c r="E292" s="3"/>
      <c r="F292" s="3"/>
      <c r="H292" s="3"/>
      <c r="J292" s="37"/>
      <c r="K292" s="37"/>
      <c r="U292" s="3"/>
      <c r="AD292" s="3"/>
      <c r="AI292" s="3"/>
      <c r="AJ292" s="3"/>
      <c r="AK292" s="3"/>
      <c r="AL292" s="3"/>
      <c r="AM292" s="3"/>
      <c r="AN292" s="3"/>
      <c r="AO292" s="3"/>
    </row>
    <row r="293" spans="4:41" x14ac:dyDescent="0.2">
      <c r="D293" s="3"/>
      <c r="E293" s="3"/>
      <c r="F293" s="3"/>
      <c r="H293" s="3"/>
      <c r="J293" s="37"/>
      <c r="K293" s="37"/>
      <c r="U293" s="3"/>
      <c r="AD293" s="3"/>
      <c r="AI293" s="3"/>
      <c r="AJ293" s="3"/>
      <c r="AK293" s="3"/>
      <c r="AL293" s="3"/>
      <c r="AM293" s="3"/>
      <c r="AN293" s="3"/>
      <c r="AO293" s="3"/>
    </row>
    <row r="294" spans="4:41" x14ac:dyDescent="0.2">
      <c r="D294" s="3"/>
      <c r="E294" s="3"/>
      <c r="F294" s="3"/>
      <c r="H294" s="3"/>
      <c r="J294" s="37"/>
      <c r="K294" s="37"/>
      <c r="U294" s="3"/>
      <c r="AD294" s="3"/>
      <c r="AI294" s="3"/>
      <c r="AJ294" s="3"/>
      <c r="AK294" s="3"/>
      <c r="AL294" s="3"/>
      <c r="AM294" s="3"/>
      <c r="AN294" s="3"/>
      <c r="AO294" s="3"/>
    </row>
    <row r="295" spans="4:41" x14ac:dyDescent="0.2">
      <c r="D295" s="3"/>
      <c r="E295" s="3"/>
      <c r="F295" s="3"/>
      <c r="H295" s="3"/>
      <c r="J295" s="37"/>
      <c r="K295" s="37"/>
      <c r="U295" s="3"/>
      <c r="AD295" s="3"/>
      <c r="AI295" s="3"/>
      <c r="AJ295" s="3"/>
      <c r="AK295" s="3"/>
      <c r="AL295" s="3"/>
      <c r="AM295" s="3"/>
      <c r="AN295" s="3"/>
      <c r="AO295" s="3"/>
    </row>
    <row r="296" spans="4:41" x14ac:dyDescent="0.2">
      <c r="D296" s="3"/>
      <c r="E296" s="3"/>
      <c r="F296" s="3"/>
      <c r="H296" s="3"/>
      <c r="J296" s="37"/>
      <c r="K296" s="37"/>
      <c r="U296" s="3"/>
      <c r="AD296" s="3"/>
      <c r="AI296" s="3"/>
      <c r="AJ296" s="3"/>
      <c r="AK296" s="3"/>
      <c r="AL296" s="3"/>
      <c r="AM296" s="3"/>
      <c r="AN296" s="3"/>
      <c r="AO296" s="3"/>
    </row>
    <row r="297" spans="4:41" x14ac:dyDescent="0.2">
      <c r="D297" s="3"/>
      <c r="E297" s="3"/>
      <c r="F297" s="3"/>
      <c r="H297" s="3"/>
      <c r="J297" s="37"/>
      <c r="K297" s="37"/>
      <c r="U297" s="3"/>
      <c r="AD297" s="3"/>
      <c r="AI297" s="3"/>
      <c r="AJ297" s="3"/>
      <c r="AK297" s="3"/>
      <c r="AL297" s="3"/>
      <c r="AM297" s="3"/>
      <c r="AN297" s="3"/>
      <c r="AO297" s="3"/>
    </row>
    <row r="298" spans="4:41" x14ac:dyDescent="0.2">
      <c r="D298" s="3"/>
      <c r="E298" s="3"/>
      <c r="F298" s="3"/>
      <c r="H298" s="3"/>
      <c r="J298" s="37"/>
      <c r="K298" s="37"/>
      <c r="U298" s="3"/>
      <c r="AD298" s="3"/>
      <c r="AI298" s="3"/>
      <c r="AJ298" s="3"/>
      <c r="AK298" s="3"/>
      <c r="AL298" s="3"/>
      <c r="AM298" s="3"/>
      <c r="AN298" s="3"/>
      <c r="AO298" s="3"/>
    </row>
    <row r="299" spans="4:41" x14ac:dyDescent="0.2">
      <c r="D299" s="3"/>
      <c r="E299" s="3"/>
      <c r="F299" s="3"/>
      <c r="H299" s="3"/>
      <c r="J299" s="37"/>
      <c r="K299" s="37"/>
      <c r="U299" s="3"/>
      <c r="AD299" s="3"/>
      <c r="AI299" s="3"/>
      <c r="AJ299" s="3"/>
      <c r="AK299" s="3"/>
      <c r="AL299" s="3"/>
      <c r="AM299" s="3"/>
      <c r="AN299" s="3"/>
      <c r="AO299" s="3"/>
    </row>
    <row r="300" spans="4:41" x14ac:dyDescent="0.2">
      <c r="D300" s="3"/>
      <c r="E300" s="3"/>
      <c r="F300" s="3"/>
      <c r="H300" s="3"/>
      <c r="J300" s="37"/>
      <c r="K300" s="37"/>
      <c r="U300" s="3"/>
      <c r="AD300" s="3"/>
      <c r="AI300" s="3"/>
      <c r="AJ300" s="3"/>
      <c r="AK300" s="3"/>
      <c r="AL300" s="3"/>
      <c r="AM300" s="3"/>
      <c r="AN300" s="3"/>
      <c r="AO300" s="3"/>
    </row>
    <row r="301" spans="4:41" x14ac:dyDescent="0.2">
      <c r="D301" s="3"/>
      <c r="E301" s="3"/>
      <c r="F301" s="3"/>
      <c r="H301" s="3"/>
      <c r="J301" s="37"/>
      <c r="K301" s="37"/>
      <c r="U301" s="3"/>
      <c r="AD301" s="3"/>
      <c r="AI301" s="3"/>
      <c r="AJ301" s="3"/>
      <c r="AK301" s="3"/>
      <c r="AL301" s="3"/>
      <c r="AM301" s="3"/>
      <c r="AN301" s="3"/>
      <c r="AO301" s="3"/>
    </row>
    <row r="302" spans="4:41" x14ac:dyDescent="0.2">
      <c r="D302" s="3"/>
      <c r="E302" s="3"/>
      <c r="F302" s="3"/>
      <c r="H302" s="3"/>
      <c r="J302" s="37"/>
      <c r="K302" s="37"/>
      <c r="U302" s="3"/>
      <c r="AD302" s="3"/>
      <c r="AI302" s="3"/>
      <c r="AJ302" s="3"/>
      <c r="AK302" s="3"/>
      <c r="AL302" s="3"/>
      <c r="AM302" s="3"/>
      <c r="AN302" s="3"/>
      <c r="AO302" s="3"/>
    </row>
    <row r="303" spans="4:41" x14ac:dyDescent="0.2">
      <c r="D303" s="3"/>
      <c r="E303" s="3"/>
      <c r="F303" s="3"/>
      <c r="H303" s="3"/>
      <c r="J303" s="37"/>
      <c r="K303" s="37"/>
      <c r="U303" s="3"/>
      <c r="AD303" s="3"/>
      <c r="AI303" s="3"/>
      <c r="AJ303" s="3"/>
      <c r="AK303" s="3"/>
      <c r="AL303" s="3"/>
      <c r="AM303" s="3"/>
      <c r="AN303" s="3"/>
      <c r="AO303" s="3"/>
    </row>
    <row r="304" spans="4:41" x14ac:dyDescent="0.2">
      <c r="D304" s="3"/>
      <c r="E304" s="3"/>
      <c r="F304" s="3"/>
      <c r="H304" s="3"/>
      <c r="J304" s="37"/>
      <c r="K304" s="37"/>
      <c r="U304" s="3"/>
      <c r="AD304" s="3"/>
      <c r="AI304" s="3"/>
      <c r="AJ304" s="3"/>
      <c r="AK304" s="3"/>
      <c r="AL304" s="3"/>
      <c r="AM304" s="3"/>
      <c r="AN304" s="3"/>
      <c r="AO304" s="3"/>
    </row>
    <row r="305" spans="4:41" x14ac:dyDescent="0.2">
      <c r="D305" s="3"/>
      <c r="E305" s="3"/>
      <c r="F305" s="3"/>
      <c r="H305" s="3"/>
      <c r="J305" s="37"/>
      <c r="K305" s="37"/>
      <c r="U305" s="3"/>
      <c r="AD305" s="3"/>
      <c r="AI305" s="3"/>
      <c r="AJ305" s="3"/>
      <c r="AK305" s="3"/>
      <c r="AL305" s="3"/>
      <c r="AM305" s="3"/>
      <c r="AN305" s="3"/>
      <c r="AO305" s="3"/>
    </row>
    <row r="306" spans="4:41" x14ac:dyDescent="0.2">
      <c r="D306" s="3"/>
      <c r="E306" s="3"/>
      <c r="F306" s="3"/>
      <c r="H306" s="3"/>
      <c r="J306" s="37"/>
      <c r="K306" s="37"/>
      <c r="U306" s="3"/>
      <c r="AD306" s="3"/>
      <c r="AI306" s="3"/>
      <c r="AJ306" s="3"/>
      <c r="AK306" s="3"/>
      <c r="AL306" s="3"/>
      <c r="AM306" s="3"/>
      <c r="AN306" s="3"/>
      <c r="AO306" s="3"/>
    </row>
    <row r="307" spans="4:41" x14ac:dyDescent="0.2">
      <c r="D307" s="3"/>
      <c r="E307" s="3"/>
      <c r="F307" s="3"/>
      <c r="H307" s="3"/>
      <c r="J307" s="37"/>
      <c r="K307" s="37"/>
      <c r="U307" s="3"/>
      <c r="AD307" s="3"/>
      <c r="AI307" s="3"/>
      <c r="AJ307" s="3"/>
      <c r="AK307" s="3"/>
      <c r="AL307" s="3"/>
      <c r="AM307" s="3"/>
      <c r="AN307" s="3"/>
      <c r="AO307" s="3"/>
    </row>
    <row r="308" spans="4:41" x14ac:dyDescent="0.2">
      <c r="D308" s="3"/>
      <c r="E308" s="3"/>
      <c r="F308" s="3"/>
      <c r="H308" s="3"/>
      <c r="J308" s="37"/>
      <c r="K308" s="37"/>
      <c r="U308" s="3"/>
      <c r="AD308" s="3"/>
      <c r="AI308" s="3"/>
      <c r="AJ308" s="3"/>
      <c r="AK308" s="3"/>
      <c r="AL308" s="3"/>
      <c r="AM308" s="3"/>
      <c r="AN308" s="3"/>
      <c r="AO308" s="3"/>
    </row>
    <row r="309" spans="4:41" x14ac:dyDescent="0.2">
      <c r="D309" s="3"/>
      <c r="E309" s="3"/>
      <c r="F309" s="3"/>
      <c r="H309" s="3"/>
      <c r="J309" s="37"/>
      <c r="K309" s="37"/>
      <c r="U309" s="3"/>
      <c r="AD309" s="3"/>
      <c r="AI309" s="3"/>
      <c r="AJ309" s="3"/>
      <c r="AK309" s="3"/>
      <c r="AL309" s="3"/>
      <c r="AM309" s="3"/>
      <c r="AN309" s="3"/>
      <c r="AO309" s="3"/>
    </row>
    <row r="310" spans="4:41" x14ac:dyDescent="0.2">
      <c r="D310" s="3"/>
      <c r="E310" s="3"/>
      <c r="F310" s="3"/>
      <c r="H310" s="3"/>
      <c r="J310" s="37"/>
      <c r="K310" s="37"/>
      <c r="U310" s="3"/>
      <c r="AD310" s="3"/>
      <c r="AI310" s="3"/>
      <c r="AJ310" s="3"/>
      <c r="AK310" s="3"/>
      <c r="AL310" s="3"/>
      <c r="AM310" s="3"/>
      <c r="AN310" s="3"/>
      <c r="AO310" s="3"/>
    </row>
    <row r="311" spans="4:41" x14ac:dyDescent="0.2">
      <c r="D311" s="3"/>
      <c r="E311" s="3"/>
      <c r="F311" s="3"/>
      <c r="H311" s="3"/>
      <c r="J311" s="37"/>
      <c r="K311" s="37"/>
      <c r="U311" s="3"/>
      <c r="AD311" s="3"/>
      <c r="AI311" s="3"/>
      <c r="AJ311" s="3"/>
      <c r="AK311" s="3"/>
      <c r="AL311" s="3"/>
      <c r="AM311" s="3"/>
      <c r="AN311" s="3"/>
      <c r="AO311" s="3"/>
    </row>
    <row r="312" spans="4:41" x14ac:dyDescent="0.2">
      <c r="D312" s="3"/>
      <c r="E312" s="3"/>
      <c r="F312" s="3"/>
      <c r="H312" s="3"/>
      <c r="J312" s="37"/>
      <c r="K312" s="37"/>
      <c r="U312" s="3"/>
      <c r="AD312" s="3"/>
      <c r="AI312" s="3"/>
      <c r="AJ312" s="3"/>
      <c r="AK312" s="3"/>
      <c r="AL312" s="3"/>
      <c r="AM312" s="3"/>
      <c r="AN312" s="3"/>
      <c r="AO312" s="3"/>
    </row>
    <row r="313" spans="4:41" x14ac:dyDescent="0.2">
      <c r="D313" s="3"/>
      <c r="E313" s="3"/>
      <c r="F313" s="3"/>
      <c r="H313" s="3"/>
      <c r="J313" s="37"/>
      <c r="K313" s="37"/>
      <c r="U313" s="3"/>
      <c r="AD313" s="3"/>
      <c r="AI313" s="3"/>
      <c r="AJ313" s="3"/>
      <c r="AK313" s="3"/>
      <c r="AL313" s="3"/>
      <c r="AM313" s="3"/>
      <c r="AN313" s="3"/>
      <c r="AO313" s="3"/>
    </row>
    <row r="314" spans="4:41" x14ac:dyDescent="0.2">
      <c r="D314" s="3"/>
      <c r="E314" s="3"/>
      <c r="F314" s="3"/>
      <c r="H314" s="3"/>
      <c r="J314" s="37"/>
      <c r="K314" s="37"/>
      <c r="U314" s="3"/>
      <c r="AD314" s="3"/>
      <c r="AI314" s="3"/>
      <c r="AJ314" s="3"/>
      <c r="AK314" s="3"/>
      <c r="AL314" s="3"/>
      <c r="AM314" s="3"/>
      <c r="AN314" s="3"/>
      <c r="AO314" s="3"/>
    </row>
    <row r="315" spans="4:41" x14ac:dyDescent="0.2">
      <c r="D315" s="3"/>
      <c r="E315" s="3"/>
      <c r="F315" s="3"/>
      <c r="H315" s="3"/>
      <c r="J315" s="37"/>
      <c r="K315" s="37"/>
      <c r="U315" s="3"/>
      <c r="AD315" s="3"/>
      <c r="AI315" s="3"/>
      <c r="AJ315" s="3"/>
      <c r="AK315" s="3"/>
      <c r="AL315" s="3"/>
      <c r="AM315" s="3"/>
      <c r="AN315" s="3"/>
      <c r="AO315" s="3"/>
    </row>
    <row r="316" spans="4:41" x14ac:dyDescent="0.2">
      <c r="D316" s="3"/>
      <c r="E316" s="3"/>
      <c r="F316" s="3"/>
      <c r="H316" s="3"/>
      <c r="J316" s="37"/>
      <c r="K316" s="37"/>
      <c r="U316" s="3"/>
      <c r="AD316" s="3"/>
      <c r="AI316" s="3"/>
      <c r="AJ316" s="3"/>
      <c r="AK316" s="3"/>
      <c r="AL316" s="3"/>
      <c r="AM316" s="3"/>
      <c r="AN316" s="3"/>
      <c r="AO316" s="3"/>
    </row>
    <row r="317" spans="4:41" x14ac:dyDescent="0.2">
      <c r="D317" s="3"/>
      <c r="E317" s="3"/>
      <c r="F317" s="3"/>
      <c r="H317" s="3"/>
      <c r="J317" s="37"/>
      <c r="K317" s="37"/>
      <c r="U317" s="3"/>
      <c r="AD317" s="3"/>
      <c r="AI317" s="3"/>
      <c r="AJ317" s="3"/>
      <c r="AK317" s="3"/>
      <c r="AL317" s="3"/>
      <c r="AM317" s="3"/>
      <c r="AN317" s="3"/>
      <c r="AO317" s="3"/>
    </row>
    <row r="318" spans="4:41" x14ac:dyDescent="0.2">
      <c r="D318" s="3"/>
      <c r="E318" s="3"/>
      <c r="F318" s="3"/>
      <c r="H318" s="3"/>
      <c r="J318" s="37"/>
      <c r="K318" s="37"/>
      <c r="U318" s="3"/>
      <c r="AD318" s="3"/>
      <c r="AI318" s="3"/>
      <c r="AJ318" s="3"/>
      <c r="AK318" s="3"/>
      <c r="AL318" s="3"/>
      <c r="AM318" s="3"/>
      <c r="AN318" s="3"/>
      <c r="AO318" s="3"/>
    </row>
    <row r="319" spans="4:41" x14ac:dyDescent="0.2">
      <c r="D319" s="3"/>
      <c r="E319" s="3"/>
      <c r="F319" s="3"/>
      <c r="H319" s="3"/>
      <c r="J319" s="37"/>
      <c r="K319" s="37"/>
      <c r="U319" s="3"/>
      <c r="AD319" s="3"/>
      <c r="AI319" s="3"/>
      <c r="AJ319" s="3"/>
      <c r="AK319" s="3"/>
      <c r="AL319" s="3"/>
      <c r="AM319" s="3"/>
      <c r="AN319" s="3"/>
      <c r="AO319" s="3"/>
    </row>
    <row r="320" spans="4:41" x14ac:dyDescent="0.2">
      <c r="D320" s="3"/>
      <c r="E320" s="3"/>
      <c r="F320" s="3"/>
      <c r="H320" s="3"/>
      <c r="J320" s="37"/>
      <c r="K320" s="37"/>
      <c r="U320" s="3"/>
      <c r="AD320" s="3"/>
      <c r="AI320" s="3"/>
      <c r="AJ320" s="3"/>
      <c r="AK320" s="3"/>
      <c r="AL320" s="3"/>
      <c r="AM320" s="3"/>
      <c r="AN320" s="3"/>
      <c r="AO320" s="3"/>
    </row>
    <row r="321" spans="4:41" x14ac:dyDescent="0.2">
      <c r="D321" s="3"/>
      <c r="E321" s="3"/>
      <c r="F321" s="3"/>
      <c r="H321" s="3"/>
      <c r="J321" s="37"/>
      <c r="K321" s="37"/>
      <c r="U321" s="3"/>
      <c r="AD321" s="3"/>
      <c r="AI321" s="3"/>
      <c r="AJ321" s="3"/>
      <c r="AK321" s="3"/>
      <c r="AL321" s="3"/>
      <c r="AM321" s="3"/>
      <c r="AN321" s="3"/>
      <c r="AO321" s="3"/>
    </row>
    <row r="322" spans="4:41" x14ac:dyDescent="0.2">
      <c r="D322" s="3"/>
      <c r="E322" s="3"/>
      <c r="F322" s="3"/>
      <c r="H322" s="3"/>
      <c r="J322" s="37"/>
      <c r="K322" s="37"/>
      <c r="U322" s="3"/>
      <c r="AD322" s="3"/>
      <c r="AI322" s="3"/>
      <c r="AJ322" s="3"/>
      <c r="AK322" s="3"/>
      <c r="AL322" s="3"/>
      <c r="AM322" s="3"/>
      <c r="AN322" s="3"/>
      <c r="AO322" s="3"/>
    </row>
    <row r="323" spans="4:41" x14ac:dyDescent="0.2">
      <c r="D323" s="3"/>
      <c r="E323" s="3"/>
      <c r="F323" s="3"/>
      <c r="H323" s="3"/>
      <c r="J323" s="37"/>
      <c r="K323" s="37"/>
      <c r="U323" s="3"/>
      <c r="AD323" s="3"/>
      <c r="AI323" s="3"/>
      <c r="AJ323" s="3"/>
      <c r="AK323" s="3"/>
      <c r="AL323" s="3"/>
      <c r="AM323" s="3"/>
      <c r="AN323" s="3"/>
      <c r="AO323" s="3"/>
    </row>
    <row r="324" spans="4:41" x14ac:dyDescent="0.2">
      <c r="D324" s="3"/>
      <c r="E324" s="3"/>
      <c r="F324" s="3"/>
      <c r="H324" s="3"/>
      <c r="J324" s="37"/>
      <c r="K324" s="37"/>
      <c r="U324" s="3"/>
      <c r="AD324" s="3"/>
      <c r="AI324" s="3"/>
      <c r="AJ324" s="3"/>
      <c r="AK324" s="3"/>
      <c r="AL324" s="3"/>
      <c r="AM324" s="3"/>
      <c r="AN324" s="3"/>
      <c r="AO324" s="3"/>
    </row>
    <row r="325" spans="4:41" x14ac:dyDescent="0.2">
      <c r="D325" s="3"/>
      <c r="E325" s="3"/>
      <c r="F325" s="3"/>
      <c r="H325" s="3"/>
      <c r="J325" s="37"/>
      <c r="K325" s="37"/>
      <c r="U325" s="3"/>
      <c r="AD325" s="3"/>
      <c r="AI325" s="3"/>
      <c r="AJ325" s="3"/>
      <c r="AK325" s="3"/>
      <c r="AL325" s="3"/>
      <c r="AM325" s="3"/>
      <c r="AN325" s="3"/>
      <c r="AO325" s="3"/>
    </row>
    <row r="326" spans="4:41" x14ac:dyDescent="0.2">
      <c r="D326" s="3"/>
      <c r="E326" s="3"/>
      <c r="F326" s="3"/>
      <c r="H326" s="3"/>
      <c r="J326" s="37"/>
      <c r="K326" s="37"/>
      <c r="U326" s="3"/>
      <c r="AD326" s="3"/>
      <c r="AI326" s="3"/>
      <c r="AJ326" s="3"/>
      <c r="AK326" s="3"/>
      <c r="AL326" s="3"/>
      <c r="AM326" s="3"/>
      <c r="AN326" s="3"/>
      <c r="AO326" s="3"/>
    </row>
    <row r="327" spans="4:41" x14ac:dyDescent="0.2">
      <c r="D327" s="3"/>
      <c r="E327" s="3"/>
      <c r="F327" s="3"/>
      <c r="H327" s="3"/>
      <c r="J327" s="37"/>
      <c r="K327" s="37"/>
      <c r="U327" s="3"/>
      <c r="AD327" s="3"/>
      <c r="AI327" s="3"/>
      <c r="AJ327" s="3"/>
      <c r="AK327" s="3"/>
      <c r="AL327" s="3"/>
      <c r="AM327" s="3"/>
      <c r="AN327" s="3"/>
      <c r="AO327" s="3"/>
    </row>
    <row r="328" spans="4:41" x14ac:dyDescent="0.2">
      <c r="D328" s="3"/>
      <c r="E328" s="3"/>
      <c r="F328" s="3"/>
      <c r="H328" s="3"/>
      <c r="J328" s="37"/>
      <c r="K328" s="37"/>
      <c r="U328" s="3"/>
      <c r="AD328" s="3"/>
      <c r="AI328" s="3"/>
      <c r="AJ328" s="3"/>
      <c r="AK328" s="3"/>
      <c r="AL328" s="3"/>
      <c r="AM328" s="3"/>
      <c r="AN328" s="3"/>
      <c r="AO328" s="3"/>
    </row>
    <row r="329" spans="4:41" x14ac:dyDescent="0.2">
      <c r="D329" s="3"/>
      <c r="E329" s="3"/>
      <c r="F329" s="3"/>
      <c r="H329" s="3"/>
      <c r="J329" s="37"/>
      <c r="K329" s="37"/>
      <c r="U329" s="3"/>
      <c r="AD329" s="3"/>
      <c r="AI329" s="3"/>
      <c r="AJ329" s="3"/>
      <c r="AK329" s="3"/>
      <c r="AL329" s="3"/>
      <c r="AM329" s="3"/>
      <c r="AN329" s="3"/>
      <c r="AO329" s="3"/>
    </row>
    <row r="330" spans="4:41" x14ac:dyDescent="0.2">
      <c r="D330" s="3"/>
      <c r="E330" s="3"/>
      <c r="F330" s="3"/>
      <c r="H330" s="3"/>
      <c r="J330" s="37"/>
      <c r="K330" s="37"/>
      <c r="U330" s="3"/>
      <c r="AD330" s="3"/>
      <c r="AI330" s="3"/>
      <c r="AJ330" s="3"/>
      <c r="AK330" s="3"/>
      <c r="AL330" s="3"/>
      <c r="AM330" s="3"/>
      <c r="AN330" s="3"/>
      <c r="AO330" s="3"/>
    </row>
    <row r="331" spans="4:41" x14ac:dyDescent="0.2">
      <c r="D331" s="3"/>
      <c r="E331" s="3"/>
      <c r="F331" s="3"/>
      <c r="H331" s="3"/>
      <c r="J331" s="37"/>
      <c r="K331" s="37"/>
      <c r="U331" s="3"/>
      <c r="AD331" s="3"/>
      <c r="AI331" s="3"/>
      <c r="AJ331" s="3"/>
      <c r="AK331" s="3"/>
      <c r="AL331" s="3"/>
      <c r="AM331" s="3"/>
      <c r="AN331" s="3"/>
      <c r="AO331" s="3"/>
    </row>
    <row r="332" spans="4:41" x14ac:dyDescent="0.2">
      <c r="D332" s="3"/>
      <c r="E332" s="3"/>
      <c r="F332" s="3"/>
      <c r="H332" s="3"/>
      <c r="J332" s="37"/>
      <c r="K332" s="37"/>
      <c r="U332" s="3"/>
      <c r="AD332" s="3"/>
      <c r="AI332" s="3"/>
      <c r="AJ332" s="3"/>
      <c r="AK332" s="3"/>
      <c r="AL332" s="3"/>
      <c r="AM332" s="3"/>
      <c r="AN332" s="3"/>
      <c r="AO332" s="3"/>
    </row>
    <row r="333" spans="4:41" x14ac:dyDescent="0.2">
      <c r="D333" s="3"/>
      <c r="E333" s="3"/>
      <c r="F333" s="3"/>
      <c r="H333" s="3"/>
      <c r="J333" s="37"/>
      <c r="K333" s="37"/>
      <c r="U333" s="3"/>
      <c r="AD333" s="3"/>
      <c r="AI333" s="3"/>
      <c r="AJ333" s="3"/>
      <c r="AK333" s="3"/>
      <c r="AL333" s="3"/>
      <c r="AM333" s="3"/>
      <c r="AN333" s="3"/>
      <c r="AO333" s="3"/>
    </row>
    <row r="334" spans="4:41" x14ac:dyDescent="0.2">
      <c r="D334" s="3"/>
      <c r="E334" s="3"/>
      <c r="F334" s="3"/>
      <c r="H334" s="3"/>
      <c r="J334" s="37"/>
      <c r="K334" s="37"/>
      <c r="U334" s="3"/>
      <c r="AD334" s="3"/>
      <c r="AI334" s="3"/>
      <c r="AJ334" s="3"/>
      <c r="AK334" s="3"/>
      <c r="AL334" s="3"/>
      <c r="AM334" s="3"/>
      <c r="AN334" s="3"/>
      <c r="AO334" s="3"/>
    </row>
    <row r="335" spans="4:41" x14ac:dyDescent="0.2">
      <c r="D335" s="3"/>
      <c r="E335" s="3"/>
      <c r="F335" s="3"/>
      <c r="H335" s="3"/>
      <c r="J335" s="37"/>
      <c r="K335" s="37"/>
      <c r="U335" s="3"/>
      <c r="AD335" s="3"/>
      <c r="AI335" s="3"/>
      <c r="AJ335" s="3"/>
      <c r="AK335" s="3"/>
      <c r="AL335" s="3"/>
      <c r="AM335" s="3"/>
      <c r="AN335" s="3"/>
      <c r="AO335" s="3"/>
    </row>
    <row r="336" spans="4:41" x14ac:dyDescent="0.2">
      <c r="D336" s="3"/>
      <c r="E336" s="3"/>
      <c r="F336" s="3"/>
      <c r="H336" s="3"/>
      <c r="J336" s="37"/>
      <c r="K336" s="37"/>
      <c r="U336" s="3"/>
      <c r="AD336" s="3"/>
      <c r="AI336" s="3"/>
      <c r="AJ336" s="3"/>
      <c r="AK336" s="3"/>
      <c r="AL336" s="3"/>
      <c r="AM336" s="3"/>
      <c r="AN336" s="3"/>
      <c r="AO336" s="3"/>
    </row>
    <row r="337" spans="4:41" x14ac:dyDescent="0.2">
      <c r="D337" s="3"/>
      <c r="E337" s="3"/>
      <c r="F337" s="3"/>
      <c r="H337" s="3"/>
      <c r="J337" s="37"/>
      <c r="K337" s="37"/>
      <c r="U337" s="3"/>
      <c r="AD337" s="3"/>
      <c r="AI337" s="3"/>
      <c r="AJ337" s="3"/>
      <c r="AK337" s="3"/>
      <c r="AL337" s="3"/>
      <c r="AM337" s="3"/>
      <c r="AN337" s="3"/>
      <c r="AO337" s="3"/>
    </row>
    <row r="338" spans="4:41" x14ac:dyDescent="0.2">
      <c r="D338" s="3"/>
      <c r="E338" s="3"/>
      <c r="F338" s="3"/>
      <c r="H338" s="3"/>
      <c r="J338" s="37"/>
      <c r="K338" s="37"/>
      <c r="U338" s="3"/>
      <c r="AD338" s="3"/>
      <c r="AI338" s="3"/>
      <c r="AJ338" s="3"/>
      <c r="AK338" s="3"/>
      <c r="AL338" s="3"/>
      <c r="AM338" s="3"/>
      <c r="AN338" s="3"/>
      <c r="AO338" s="3"/>
    </row>
    <row r="339" spans="4:41" x14ac:dyDescent="0.2">
      <c r="D339" s="3"/>
      <c r="E339" s="3"/>
      <c r="F339" s="3"/>
      <c r="H339" s="3"/>
      <c r="J339" s="37"/>
      <c r="K339" s="37"/>
      <c r="U339" s="3"/>
      <c r="AD339" s="3"/>
      <c r="AI339" s="3"/>
      <c r="AJ339" s="3"/>
      <c r="AK339" s="3"/>
      <c r="AL339" s="3"/>
      <c r="AM339" s="3"/>
      <c r="AN339" s="3"/>
      <c r="AO339" s="3"/>
    </row>
    <row r="340" spans="4:41" x14ac:dyDescent="0.2">
      <c r="D340" s="3"/>
      <c r="E340" s="3"/>
      <c r="F340" s="3"/>
      <c r="H340" s="3"/>
      <c r="J340" s="37"/>
      <c r="K340" s="37"/>
      <c r="U340" s="3"/>
      <c r="AD340" s="3"/>
      <c r="AI340" s="3"/>
      <c r="AJ340" s="3"/>
      <c r="AK340" s="3"/>
      <c r="AL340" s="3"/>
      <c r="AM340" s="3"/>
      <c r="AN340" s="3"/>
      <c r="AO340" s="3"/>
    </row>
    <row r="341" spans="4:41" x14ac:dyDescent="0.2">
      <c r="D341" s="3"/>
      <c r="E341" s="3"/>
      <c r="F341" s="3"/>
      <c r="H341" s="3"/>
      <c r="J341" s="37"/>
      <c r="K341" s="37"/>
      <c r="U341" s="3"/>
      <c r="AD341" s="3"/>
      <c r="AI341" s="3"/>
      <c r="AJ341" s="3"/>
      <c r="AK341" s="3"/>
      <c r="AL341" s="3"/>
      <c r="AM341" s="3"/>
      <c r="AN341" s="3"/>
      <c r="AO341" s="3"/>
    </row>
    <row r="342" spans="4:41" x14ac:dyDescent="0.2">
      <c r="D342" s="3"/>
      <c r="E342" s="3"/>
      <c r="F342" s="3"/>
      <c r="H342" s="3"/>
      <c r="J342" s="37"/>
      <c r="K342" s="37"/>
      <c r="U342" s="3"/>
      <c r="AD342" s="3"/>
      <c r="AI342" s="3"/>
      <c r="AJ342" s="3"/>
      <c r="AK342" s="3"/>
      <c r="AL342" s="3"/>
      <c r="AM342" s="3"/>
      <c r="AN342" s="3"/>
      <c r="AO342" s="3"/>
    </row>
    <row r="343" spans="4:41" x14ac:dyDescent="0.2">
      <c r="D343" s="3"/>
      <c r="E343" s="3"/>
      <c r="F343" s="3"/>
      <c r="H343" s="3"/>
      <c r="J343" s="37"/>
      <c r="K343" s="37"/>
      <c r="U343" s="3"/>
      <c r="AD343" s="3"/>
      <c r="AI343" s="3"/>
      <c r="AJ343" s="3"/>
      <c r="AK343" s="3"/>
      <c r="AL343" s="3"/>
      <c r="AM343" s="3"/>
      <c r="AN343" s="3"/>
      <c r="AO343" s="3"/>
    </row>
    <row r="344" spans="4:41" x14ac:dyDescent="0.2">
      <c r="D344" s="3"/>
      <c r="E344" s="3"/>
      <c r="F344" s="3"/>
      <c r="H344" s="3"/>
      <c r="J344" s="37"/>
      <c r="K344" s="37"/>
      <c r="U344" s="3"/>
      <c r="AD344" s="3"/>
      <c r="AI344" s="3"/>
      <c r="AJ344" s="3"/>
      <c r="AK344" s="3"/>
      <c r="AL344" s="3"/>
      <c r="AM344" s="3"/>
      <c r="AN344" s="3"/>
      <c r="AO344" s="3"/>
    </row>
    <row r="345" spans="4:41" x14ac:dyDescent="0.2">
      <c r="D345" s="3"/>
      <c r="E345" s="3"/>
      <c r="F345" s="3"/>
      <c r="H345" s="3"/>
      <c r="J345" s="37"/>
      <c r="K345" s="37"/>
      <c r="U345" s="3"/>
      <c r="AD345" s="3"/>
      <c r="AI345" s="3"/>
      <c r="AJ345" s="3"/>
      <c r="AK345" s="3"/>
      <c r="AL345" s="3"/>
      <c r="AM345" s="3"/>
      <c r="AN345" s="3"/>
      <c r="AO345" s="3"/>
    </row>
    <row r="346" spans="4:41" x14ac:dyDescent="0.2">
      <c r="AJ346" s="3"/>
      <c r="AK346" s="3"/>
      <c r="AL346" s="3"/>
      <c r="AM346" s="3"/>
      <c r="AN346" s="3"/>
      <c r="AO346" s="3"/>
    </row>
    <row r="347" spans="4:41" x14ac:dyDescent="0.2">
      <c r="AJ347" s="3"/>
      <c r="AK347" s="3"/>
      <c r="AL347" s="3"/>
      <c r="AM347" s="3"/>
      <c r="AN347" s="3"/>
      <c r="AO347" s="3"/>
    </row>
    <row r="348" spans="4:41" x14ac:dyDescent="0.2">
      <c r="AJ348" s="3"/>
      <c r="AK348" s="3"/>
      <c r="AL348" s="3"/>
      <c r="AM348" s="3"/>
      <c r="AN348" s="3"/>
      <c r="AO348" s="3"/>
    </row>
    <row r="349" spans="4:41" x14ac:dyDescent="0.2">
      <c r="AJ349" s="3"/>
      <c r="AK349" s="3"/>
      <c r="AL349" s="3"/>
      <c r="AM349" s="3"/>
      <c r="AN349" s="3"/>
      <c r="AO349" s="3"/>
    </row>
    <row r="350" spans="4:41" x14ac:dyDescent="0.2">
      <c r="AJ350" s="3"/>
      <c r="AK350" s="3"/>
      <c r="AL350" s="3"/>
      <c r="AM350" s="3"/>
      <c r="AN350" s="3"/>
      <c r="AO350" s="3"/>
    </row>
    <row r="351" spans="4:41" x14ac:dyDescent="0.2">
      <c r="AJ351" s="3"/>
      <c r="AK351" s="3"/>
      <c r="AL351" s="3"/>
      <c r="AM351" s="3"/>
      <c r="AN351" s="3"/>
      <c r="AO351" s="3"/>
    </row>
    <row r="352" spans="4:41" x14ac:dyDescent="0.2">
      <c r="AJ352" s="3"/>
      <c r="AK352" s="3"/>
      <c r="AL352" s="3"/>
      <c r="AM352" s="3"/>
      <c r="AN352" s="3"/>
      <c r="AO352" s="3"/>
    </row>
    <row r="353" spans="36:41" x14ac:dyDescent="0.2">
      <c r="AJ353" s="3"/>
      <c r="AK353" s="3"/>
      <c r="AL353" s="3"/>
      <c r="AM353" s="3"/>
      <c r="AN353" s="3"/>
      <c r="AO353" s="3"/>
    </row>
    <row r="354" spans="36:41" x14ac:dyDescent="0.2">
      <c r="AJ354" s="3"/>
      <c r="AK354" s="3"/>
      <c r="AL354" s="3"/>
      <c r="AM354" s="3"/>
      <c r="AN354" s="3"/>
      <c r="AO354" s="3"/>
    </row>
    <row r="355" spans="36:41" x14ac:dyDescent="0.2">
      <c r="AJ355" s="3"/>
      <c r="AK355" s="3"/>
      <c r="AL355" s="3"/>
      <c r="AM355" s="3"/>
      <c r="AN355" s="3"/>
      <c r="AO355" s="3"/>
    </row>
    <row r="356" spans="36:41" x14ac:dyDescent="0.2">
      <c r="AJ356" s="3"/>
      <c r="AK356" s="3"/>
      <c r="AL356" s="3"/>
      <c r="AM356" s="3"/>
      <c r="AN356" s="3"/>
      <c r="AO356" s="3"/>
    </row>
    <row r="357" spans="36:41" x14ac:dyDescent="0.2">
      <c r="AJ357" s="3"/>
      <c r="AK357" s="3"/>
      <c r="AL357" s="3"/>
      <c r="AM357" s="3"/>
      <c r="AN357" s="3"/>
      <c r="AO357" s="3"/>
    </row>
    <row r="358" spans="36:41" x14ac:dyDescent="0.2">
      <c r="AJ358" s="3"/>
      <c r="AK358" s="3"/>
      <c r="AL358" s="3"/>
      <c r="AM358" s="3"/>
      <c r="AN358" s="3"/>
      <c r="AO358" s="3"/>
    </row>
    <row r="359" spans="36:41" x14ac:dyDescent="0.2">
      <c r="AJ359" s="3"/>
      <c r="AK359" s="3"/>
      <c r="AL359" s="3"/>
      <c r="AM359" s="3"/>
      <c r="AN359" s="3"/>
      <c r="AO359" s="3"/>
    </row>
    <row r="360" spans="36:41" x14ac:dyDescent="0.2">
      <c r="AJ360" s="3"/>
      <c r="AK360" s="3"/>
      <c r="AL360" s="3"/>
      <c r="AM360" s="3"/>
      <c r="AN360" s="3"/>
      <c r="AO360" s="3"/>
    </row>
    <row r="361" spans="36:41" x14ac:dyDescent="0.2">
      <c r="AJ361" s="3"/>
      <c r="AK361" s="3"/>
      <c r="AL361" s="3"/>
      <c r="AM361" s="3"/>
      <c r="AN361" s="3"/>
      <c r="AO361" s="3"/>
    </row>
    <row r="362" spans="36:41" x14ac:dyDescent="0.2">
      <c r="AJ362" s="3"/>
      <c r="AK362" s="3"/>
      <c r="AL362" s="3"/>
      <c r="AM362" s="3"/>
      <c r="AN362" s="3"/>
      <c r="AO362" s="3"/>
    </row>
    <row r="363" spans="36:41" x14ac:dyDescent="0.2">
      <c r="AJ363" s="3"/>
      <c r="AK363" s="3"/>
      <c r="AL363" s="3"/>
      <c r="AM363" s="3"/>
      <c r="AN363" s="3"/>
      <c r="AO363" s="3"/>
    </row>
    <row r="364" spans="36:41" x14ac:dyDescent="0.2">
      <c r="AJ364" s="3"/>
      <c r="AK364" s="3"/>
      <c r="AL364" s="3"/>
      <c r="AM364" s="3"/>
      <c r="AN364" s="3"/>
      <c r="AO364" s="3"/>
    </row>
    <row r="365" spans="36:41" x14ac:dyDescent="0.2">
      <c r="AJ365" s="3"/>
      <c r="AK365" s="3"/>
      <c r="AL365" s="3"/>
      <c r="AM365" s="3"/>
      <c r="AN365" s="3"/>
      <c r="AO365" s="3"/>
    </row>
    <row r="366" spans="36:41" x14ac:dyDescent="0.2">
      <c r="AJ366" s="3"/>
      <c r="AK366" s="3"/>
      <c r="AL366" s="3"/>
      <c r="AM366" s="3"/>
      <c r="AN366" s="3"/>
      <c r="AO366" s="3"/>
    </row>
    <row r="367" spans="36:41" x14ac:dyDescent="0.2">
      <c r="AJ367" s="3"/>
      <c r="AK367" s="3"/>
      <c r="AL367" s="3"/>
      <c r="AM367" s="3"/>
      <c r="AN367" s="3"/>
      <c r="AO367" s="3"/>
    </row>
    <row r="368" spans="36:41" x14ac:dyDescent="0.2">
      <c r="AJ368" s="3"/>
      <c r="AK368" s="3"/>
      <c r="AL368" s="3"/>
      <c r="AM368" s="3"/>
      <c r="AN368" s="3"/>
      <c r="AO368" s="3"/>
    </row>
    <row r="369" spans="36:41" x14ac:dyDescent="0.2">
      <c r="AJ369" s="3"/>
      <c r="AK369" s="3"/>
      <c r="AL369" s="3"/>
      <c r="AM369" s="3"/>
      <c r="AN369" s="3"/>
      <c r="AO369" s="3"/>
    </row>
    <row r="370" spans="36:41" x14ac:dyDescent="0.2">
      <c r="AJ370" s="3"/>
      <c r="AK370" s="3"/>
      <c r="AL370" s="3"/>
      <c r="AM370" s="3"/>
      <c r="AN370" s="3"/>
      <c r="AO370" s="3"/>
    </row>
    <row r="371" spans="36:41" x14ac:dyDescent="0.2">
      <c r="AJ371" s="3"/>
      <c r="AK371" s="3"/>
      <c r="AL371" s="3"/>
      <c r="AM371" s="3"/>
      <c r="AN371" s="3"/>
      <c r="AO371" s="3"/>
    </row>
    <row r="372" spans="36:41" x14ac:dyDescent="0.2">
      <c r="AJ372" s="3"/>
      <c r="AK372" s="3"/>
      <c r="AL372" s="3"/>
      <c r="AM372" s="3"/>
      <c r="AN372" s="3"/>
      <c r="AO372" s="3"/>
    </row>
    <row r="373" spans="36:41" x14ac:dyDescent="0.2">
      <c r="AJ373" s="3"/>
      <c r="AK373" s="3"/>
      <c r="AL373" s="3"/>
      <c r="AM373" s="3"/>
      <c r="AN373" s="3"/>
      <c r="AO373" s="3"/>
    </row>
    <row r="374" spans="36:41" x14ac:dyDescent="0.2">
      <c r="AJ374" s="3"/>
      <c r="AK374" s="3"/>
      <c r="AL374" s="3"/>
      <c r="AM374" s="3"/>
      <c r="AN374" s="3"/>
      <c r="AO374" s="3"/>
    </row>
    <row r="375" spans="36:41" x14ac:dyDescent="0.2">
      <c r="AJ375" s="3"/>
      <c r="AK375" s="3"/>
      <c r="AL375" s="3"/>
      <c r="AM375" s="3"/>
      <c r="AN375" s="3"/>
      <c r="AO375" s="3"/>
    </row>
    <row r="376" spans="36:41" x14ac:dyDescent="0.2">
      <c r="AJ376" s="3"/>
      <c r="AK376" s="3"/>
      <c r="AL376" s="3"/>
      <c r="AM376" s="3"/>
      <c r="AN376" s="3"/>
      <c r="AO376" s="3"/>
    </row>
    <row r="377" spans="36:41" x14ac:dyDescent="0.2">
      <c r="AJ377" s="3"/>
      <c r="AK377" s="3"/>
      <c r="AL377" s="3"/>
      <c r="AM377" s="3"/>
      <c r="AN377" s="3"/>
      <c r="AO377" s="3"/>
    </row>
    <row r="378" spans="36:41" x14ac:dyDescent="0.2">
      <c r="AJ378" s="3"/>
      <c r="AK378" s="3"/>
      <c r="AL378" s="3"/>
      <c r="AM378" s="3"/>
      <c r="AN378" s="3"/>
      <c r="AO378" s="3"/>
    </row>
    <row r="379" spans="36:41" x14ac:dyDescent="0.2">
      <c r="AJ379" s="3"/>
      <c r="AK379" s="3"/>
      <c r="AL379" s="3"/>
      <c r="AM379" s="3"/>
      <c r="AN379" s="3"/>
      <c r="AO379" s="3"/>
    </row>
    <row r="380" spans="36:41" x14ac:dyDescent="0.2">
      <c r="AJ380" s="3"/>
      <c r="AK380" s="3"/>
      <c r="AL380" s="3"/>
      <c r="AM380" s="3"/>
      <c r="AN380" s="3"/>
      <c r="AO380" s="3"/>
    </row>
    <row r="381" spans="36:41" x14ac:dyDescent="0.2">
      <c r="AJ381" s="3"/>
      <c r="AK381" s="3"/>
      <c r="AL381" s="3"/>
      <c r="AM381" s="3"/>
      <c r="AN381" s="3"/>
      <c r="AO381" s="3"/>
    </row>
    <row r="382" spans="36:41" x14ac:dyDescent="0.2">
      <c r="AJ382" s="3"/>
      <c r="AK382" s="3"/>
      <c r="AL382" s="3"/>
      <c r="AM382" s="3"/>
      <c r="AN382" s="3"/>
      <c r="AO382" s="3"/>
    </row>
    <row r="383" spans="36:41" x14ac:dyDescent="0.2">
      <c r="AJ383" s="3"/>
      <c r="AK383" s="3"/>
      <c r="AL383" s="3"/>
      <c r="AM383" s="3"/>
      <c r="AN383" s="3"/>
      <c r="AO383" s="3"/>
    </row>
    <row r="384" spans="36:41" x14ac:dyDescent="0.2">
      <c r="AJ384" s="3"/>
      <c r="AK384" s="3"/>
      <c r="AL384" s="3"/>
      <c r="AM384" s="3"/>
      <c r="AN384" s="3"/>
      <c r="AO384" s="3"/>
    </row>
    <row r="385" spans="36:41" x14ac:dyDescent="0.2">
      <c r="AJ385" s="3"/>
      <c r="AK385" s="3"/>
      <c r="AL385" s="3"/>
      <c r="AM385" s="3"/>
      <c r="AN385" s="3"/>
      <c r="AO385" s="3"/>
    </row>
    <row r="386" spans="36:41" x14ac:dyDescent="0.2">
      <c r="AJ386" s="3"/>
      <c r="AK386" s="3"/>
      <c r="AL386" s="3"/>
      <c r="AM386" s="3"/>
      <c r="AN386" s="3"/>
      <c r="AO386" s="3"/>
    </row>
    <row r="387" spans="36:41" x14ac:dyDescent="0.2">
      <c r="AJ387" s="3"/>
      <c r="AK387" s="3"/>
      <c r="AL387" s="3"/>
      <c r="AM387" s="3"/>
      <c r="AN387" s="3"/>
      <c r="AO387" s="3"/>
    </row>
    <row r="388" spans="36:41" x14ac:dyDescent="0.2">
      <c r="AJ388" s="3"/>
      <c r="AK388" s="3"/>
      <c r="AL388" s="3"/>
      <c r="AM388" s="3"/>
      <c r="AN388" s="3"/>
      <c r="AO388" s="3"/>
    </row>
    <row r="389" spans="36:41" x14ac:dyDescent="0.2">
      <c r="AJ389" s="3"/>
      <c r="AK389" s="3"/>
      <c r="AL389" s="3"/>
      <c r="AM389" s="3"/>
      <c r="AN389" s="3"/>
      <c r="AO389" s="3"/>
    </row>
    <row r="390" spans="36:41" x14ac:dyDescent="0.2">
      <c r="AJ390" s="3"/>
      <c r="AK390" s="3"/>
      <c r="AL390" s="3"/>
      <c r="AM390" s="3"/>
      <c r="AN390" s="3"/>
      <c r="AO390" s="3"/>
    </row>
    <row r="391" spans="36:41" x14ac:dyDescent="0.2">
      <c r="AJ391" s="3"/>
      <c r="AK391" s="3"/>
      <c r="AL391" s="3"/>
      <c r="AM391" s="3"/>
      <c r="AN391" s="3"/>
      <c r="AO391" s="3"/>
    </row>
    <row r="392" spans="36:41" x14ac:dyDescent="0.2">
      <c r="AJ392" s="3"/>
      <c r="AK392" s="3"/>
      <c r="AL392" s="3"/>
      <c r="AM392" s="3"/>
      <c r="AN392" s="3"/>
      <c r="AO392" s="3"/>
    </row>
    <row r="393" spans="36:41" x14ac:dyDescent="0.2">
      <c r="AJ393" s="3"/>
      <c r="AK393" s="3"/>
      <c r="AL393" s="3"/>
      <c r="AM393" s="3"/>
      <c r="AN393" s="3"/>
      <c r="AO393" s="3"/>
    </row>
    <row r="394" spans="36:41" x14ac:dyDescent="0.2">
      <c r="AJ394" s="3"/>
      <c r="AK394" s="3"/>
      <c r="AL394" s="3"/>
      <c r="AM394" s="3"/>
      <c r="AN394" s="3"/>
      <c r="AO394" s="3"/>
    </row>
    <row r="395" spans="36:41" x14ac:dyDescent="0.2">
      <c r="AJ395" s="3"/>
      <c r="AK395" s="3"/>
      <c r="AL395" s="3"/>
      <c r="AM395" s="3"/>
      <c r="AN395" s="3"/>
      <c r="AO395" s="3"/>
    </row>
    <row r="396" spans="36:41" x14ac:dyDescent="0.2">
      <c r="AJ396" s="3"/>
      <c r="AK396" s="3"/>
      <c r="AL396" s="3"/>
      <c r="AM396" s="3"/>
      <c r="AN396" s="3"/>
      <c r="AO396" s="3"/>
    </row>
    <row r="397" spans="36:41" x14ac:dyDescent="0.2">
      <c r="AJ397" s="3"/>
      <c r="AK397" s="3"/>
      <c r="AL397" s="3"/>
      <c r="AM397" s="3"/>
      <c r="AN397" s="3"/>
      <c r="AO397" s="3"/>
    </row>
    <row r="398" spans="36:41" x14ac:dyDescent="0.2">
      <c r="AJ398" s="3"/>
      <c r="AK398" s="3"/>
      <c r="AL398" s="3"/>
      <c r="AM398" s="3"/>
      <c r="AN398" s="3"/>
      <c r="AO398" s="3"/>
    </row>
    <row r="399" spans="36:41" x14ac:dyDescent="0.2">
      <c r="AJ399" s="3"/>
      <c r="AK399" s="3"/>
      <c r="AL399" s="3"/>
      <c r="AM399" s="3"/>
      <c r="AN399" s="3"/>
      <c r="AO399" s="3"/>
    </row>
    <row r="400" spans="36:41" x14ac:dyDescent="0.2">
      <c r="AJ400" s="3"/>
      <c r="AK400" s="3"/>
      <c r="AL400" s="3"/>
      <c r="AM400" s="3"/>
      <c r="AN400" s="3"/>
      <c r="AO400" s="3"/>
    </row>
    <row r="401" spans="36:41" x14ac:dyDescent="0.2">
      <c r="AJ401" s="3"/>
      <c r="AK401" s="3"/>
      <c r="AL401" s="3"/>
      <c r="AM401" s="3"/>
      <c r="AN401" s="3"/>
      <c r="AO401" s="3"/>
    </row>
    <row r="402" spans="36:41" x14ac:dyDescent="0.2">
      <c r="AJ402" s="3"/>
      <c r="AK402" s="3"/>
      <c r="AL402" s="3"/>
      <c r="AM402" s="3"/>
      <c r="AN402" s="3"/>
      <c r="AO402" s="3"/>
    </row>
    <row r="403" spans="36:41" x14ac:dyDescent="0.2">
      <c r="AJ403" s="3"/>
      <c r="AK403" s="3"/>
      <c r="AL403" s="3"/>
      <c r="AM403" s="3"/>
      <c r="AN403" s="3"/>
      <c r="AO403" s="3"/>
    </row>
    <row r="404" spans="36:41" x14ac:dyDescent="0.2">
      <c r="AJ404" s="3"/>
      <c r="AK404" s="3"/>
      <c r="AL404" s="3"/>
      <c r="AM404" s="3"/>
      <c r="AN404" s="3"/>
      <c r="AO404" s="3"/>
    </row>
    <row r="405" spans="36:41" x14ac:dyDescent="0.2">
      <c r="AJ405" s="3"/>
      <c r="AK405" s="3"/>
      <c r="AL405" s="3"/>
      <c r="AM405" s="3"/>
      <c r="AN405" s="3"/>
      <c r="AO405" s="3"/>
    </row>
    <row r="406" spans="36:41" x14ac:dyDescent="0.2">
      <c r="AJ406" s="3"/>
      <c r="AK406" s="3"/>
      <c r="AL406" s="3"/>
      <c r="AM406" s="3"/>
      <c r="AN406" s="3"/>
      <c r="AO406" s="3"/>
    </row>
    <row r="407" spans="36:41" x14ac:dyDescent="0.2">
      <c r="AJ407" s="3"/>
      <c r="AK407" s="3"/>
      <c r="AL407" s="3"/>
      <c r="AM407" s="3"/>
      <c r="AN407" s="3"/>
      <c r="AO407" s="3"/>
    </row>
    <row r="408" spans="36:41" x14ac:dyDescent="0.2">
      <c r="AJ408" s="3"/>
      <c r="AK408" s="3"/>
      <c r="AL408" s="3"/>
      <c r="AM408" s="3"/>
      <c r="AN408" s="3"/>
      <c r="AO408" s="3"/>
    </row>
    <row r="409" spans="36:41" x14ac:dyDescent="0.2">
      <c r="AJ409" s="3"/>
      <c r="AK409" s="3"/>
      <c r="AL409" s="3"/>
      <c r="AM409" s="3"/>
      <c r="AN409" s="3"/>
      <c r="AO409" s="3"/>
    </row>
    <row r="410" spans="36:41" x14ac:dyDescent="0.2">
      <c r="AJ410" s="3"/>
      <c r="AK410" s="3"/>
      <c r="AL410" s="3"/>
      <c r="AM410" s="3"/>
      <c r="AN410" s="3"/>
      <c r="AO410" s="3"/>
    </row>
    <row r="411" spans="36:41" x14ac:dyDescent="0.2">
      <c r="AJ411" s="3"/>
      <c r="AK411" s="3"/>
      <c r="AL411" s="3"/>
      <c r="AM411" s="3"/>
      <c r="AN411" s="3"/>
      <c r="AO411" s="3"/>
    </row>
    <row r="412" spans="36:41" x14ac:dyDescent="0.2">
      <c r="AJ412" s="3"/>
      <c r="AK412" s="3"/>
      <c r="AL412" s="3"/>
      <c r="AM412" s="3"/>
      <c r="AN412" s="3"/>
      <c r="AO412" s="3"/>
    </row>
    <row r="413" spans="36:41" x14ac:dyDescent="0.2">
      <c r="AJ413" s="3"/>
      <c r="AK413" s="3"/>
      <c r="AL413" s="3"/>
      <c r="AM413" s="3"/>
      <c r="AN413" s="3"/>
      <c r="AO413" s="3"/>
    </row>
    <row r="414" spans="36:41" x14ac:dyDescent="0.2">
      <c r="AJ414" s="3"/>
      <c r="AK414" s="3"/>
      <c r="AL414" s="3"/>
      <c r="AM414" s="3"/>
      <c r="AN414" s="3"/>
      <c r="AO414" s="3"/>
    </row>
    <row r="415" spans="36:41" x14ac:dyDescent="0.2">
      <c r="AJ415" s="3"/>
      <c r="AK415" s="3"/>
      <c r="AL415" s="3"/>
      <c r="AM415" s="3"/>
      <c r="AN415" s="3"/>
      <c r="AO415" s="3"/>
    </row>
    <row r="416" spans="36:41" x14ac:dyDescent="0.2">
      <c r="AJ416" s="3"/>
      <c r="AK416" s="3"/>
      <c r="AL416" s="3"/>
      <c r="AM416" s="3"/>
      <c r="AN416" s="3"/>
      <c r="AO416" s="3"/>
    </row>
    <row r="417" spans="36:41" x14ac:dyDescent="0.2">
      <c r="AJ417" s="3"/>
      <c r="AK417" s="3"/>
      <c r="AL417" s="3"/>
      <c r="AM417" s="3"/>
      <c r="AN417" s="3"/>
      <c r="AO417" s="3"/>
    </row>
    <row r="418" spans="36:41" x14ac:dyDescent="0.2">
      <c r="AJ418" s="3"/>
      <c r="AK418" s="3"/>
      <c r="AL418" s="3"/>
      <c r="AM418" s="3"/>
      <c r="AN418" s="3"/>
      <c r="AO418" s="3"/>
    </row>
    <row r="419" spans="36:41" x14ac:dyDescent="0.2">
      <c r="AJ419" s="3"/>
      <c r="AK419" s="3"/>
      <c r="AL419" s="3"/>
      <c r="AM419" s="3"/>
      <c r="AN419" s="3"/>
      <c r="AO419" s="3"/>
    </row>
    <row r="420" spans="36:41" x14ac:dyDescent="0.2">
      <c r="AJ420" s="3"/>
      <c r="AK420" s="3"/>
      <c r="AL420" s="3"/>
      <c r="AM420" s="3"/>
      <c r="AN420" s="3"/>
      <c r="AO420" s="3"/>
    </row>
    <row r="421" spans="36:41" x14ac:dyDescent="0.2">
      <c r="AJ421" s="3"/>
      <c r="AK421" s="3"/>
      <c r="AL421" s="3"/>
      <c r="AM421" s="3"/>
      <c r="AN421" s="3"/>
      <c r="AO421" s="3"/>
    </row>
    <row r="422" spans="36:41" x14ac:dyDescent="0.2">
      <c r="AJ422" s="3"/>
      <c r="AK422" s="3"/>
      <c r="AL422" s="3"/>
      <c r="AM422" s="3"/>
      <c r="AN422" s="3"/>
      <c r="AO422" s="3"/>
    </row>
    <row r="423" spans="36:41" x14ac:dyDescent="0.2">
      <c r="AJ423" s="3"/>
      <c r="AK423" s="3"/>
      <c r="AL423" s="3"/>
      <c r="AM423" s="3"/>
      <c r="AN423" s="3"/>
      <c r="AO423" s="3"/>
    </row>
    <row r="424" spans="36:41" x14ac:dyDescent="0.2">
      <c r="AJ424" s="3"/>
      <c r="AK424" s="3"/>
      <c r="AL424" s="3"/>
      <c r="AM424" s="3"/>
      <c r="AN424" s="3"/>
      <c r="AO424" s="3"/>
    </row>
    <row r="425" spans="36:41" x14ac:dyDescent="0.2">
      <c r="AJ425" s="3"/>
      <c r="AK425" s="3"/>
      <c r="AL425" s="3"/>
      <c r="AM425" s="3"/>
      <c r="AN425" s="3"/>
      <c r="AO425" s="3"/>
    </row>
    <row r="426" spans="36:41" x14ac:dyDescent="0.2">
      <c r="AJ426" s="3"/>
      <c r="AK426" s="3"/>
      <c r="AL426" s="3"/>
      <c r="AM426" s="3"/>
      <c r="AN426" s="3"/>
      <c r="AO426" s="3"/>
    </row>
    <row r="427" spans="36:41" x14ac:dyDescent="0.2">
      <c r="AJ427" s="3"/>
      <c r="AK427" s="3"/>
      <c r="AL427" s="3"/>
      <c r="AM427" s="3"/>
      <c r="AN427" s="3"/>
      <c r="AO427" s="3"/>
    </row>
    <row r="428" spans="36:41" x14ac:dyDescent="0.2">
      <c r="AJ428" s="3"/>
      <c r="AK428" s="3"/>
      <c r="AL428" s="3"/>
      <c r="AM428" s="3"/>
      <c r="AN428" s="3"/>
      <c r="AO428" s="3"/>
    </row>
    <row r="429" spans="36:41" x14ac:dyDescent="0.2">
      <c r="AJ429" s="3"/>
      <c r="AK429" s="3"/>
      <c r="AL429" s="3"/>
      <c r="AM429" s="3"/>
      <c r="AN429" s="3"/>
      <c r="AO429" s="3"/>
    </row>
    <row r="430" spans="36:41" x14ac:dyDescent="0.2">
      <c r="AJ430" s="3"/>
      <c r="AK430" s="3"/>
      <c r="AL430" s="3"/>
      <c r="AM430" s="3"/>
      <c r="AN430" s="3"/>
      <c r="AO430" s="3"/>
    </row>
    <row r="431" spans="36:41" x14ac:dyDescent="0.2">
      <c r="AJ431" s="3"/>
      <c r="AK431" s="3"/>
      <c r="AL431" s="3"/>
      <c r="AM431" s="3"/>
      <c r="AN431" s="3"/>
      <c r="AO431" s="3"/>
    </row>
    <row r="432" spans="36:41" x14ac:dyDescent="0.2">
      <c r="AJ432" s="3"/>
      <c r="AK432" s="3"/>
      <c r="AL432" s="3"/>
      <c r="AM432" s="3"/>
      <c r="AN432" s="3"/>
      <c r="AO432" s="3"/>
    </row>
    <row r="433" spans="36:41" x14ac:dyDescent="0.2">
      <c r="AJ433" s="3"/>
      <c r="AK433" s="3"/>
      <c r="AL433" s="3"/>
      <c r="AM433" s="3"/>
      <c r="AN433" s="3"/>
      <c r="AO433" s="3"/>
    </row>
    <row r="434" spans="36:41" x14ac:dyDescent="0.2">
      <c r="AJ434" s="3"/>
      <c r="AK434" s="3"/>
      <c r="AL434" s="3"/>
      <c r="AM434" s="3"/>
      <c r="AN434" s="3"/>
      <c r="AO434" s="3"/>
    </row>
    <row r="435" spans="36:41" x14ac:dyDescent="0.2">
      <c r="AJ435" s="3"/>
      <c r="AK435" s="3"/>
      <c r="AL435" s="3"/>
      <c r="AM435" s="3"/>
      <c r="AN435" s="3"/>
      <c r="AO435" s="3"/>
    </row>
    <row r="436" spans="36:41" x14ac:dyDescent="0.2">
      <c r="AJ436" s="3"/>
      <c r="AK436" s="3"/>
      <c r="AL436" s="3"/>
      <c r="AM436" s="3"/>
      <c r="AN436" s="3"/>
      <c r="AO436" s="3"/>
    </row>
    <row r="437" spans="36:41" x14ac:dyDescent="0.2">
      <c r="AJ437" s="3"/>
      <c r="AK437" s="3"/>
      <c r="AL437" s="3"/>
      <c r="AM437" s="3"/>
      <c r="AN437" s="3"/>
      <c r="AO437" s="3"/>
    </row>
    <row r="438" spans="36:41" x14ac:dyDescent="0.2">
      <c r="AJ438" s="3"/>
      <c r="AK438" s="3"/>
      <c r="AL438" s="3"/>
      <c r="AM438" s="3"/>
      <c r="AN438" s="3"/>
      <c r="AO438" s="3"/>
    </row>
    <row r="439" spans="36:41" x14ac:dyDescent="0.2">
      <c r="AJ439" s="3"/>
      <c r="AK439" s="3"/>
      <c r="AL439" s="3"/>
      <c r="AM439" s="3"/>
      <c r="AN439" s="3"/>
      <c r="AO439" s="3"/>
    </row>
    <row r="440" spans="36:41" x14ac:dyDescent="0.2">
      <c r="AJ440" s="3"/>
      <c r="AK440" s="3"/>
      <c r="AL440" s="3"/>
      <c r="AM440" s="3"/>
      <c r="AN440" s="3"/>
      <c r="AO440" s="3"/>
    </row>
    <row r="441" spans="36:41" x14ac:dyDescent="0.2">
      <c r="AJ441" s="3"/>
      <c r="AK441" s="3"/>
      <c r="AL441" s="3"/>
      <c r="AM441" s="3"/>
      <c r="AN441" s="3"/>
      <c r="AO441" s="3"/>
    </row>
    <row r="442" spans="36:41" x14ac:dyDescent="0.2">
      <c r="AJ442" s="3"/>
      <c r="AK442" s="3"/>
      <c r="AL442" s="3"/>
      <c r="AM442" s="3"/>
      <c r="AN442" s="3"/>
      <c r="AO442" s="3"/>
    </row>
    <row r="443" spans="36:41" x14ac:dyDescent="0.2">
      <c r="AJ443" s="3"/>
      <c r="AK443" s="3"/>
      <c r="AL443" s="3"/>
      <c r="AM443" s="3"/>
      <c r="AN443" s="3"/>
      <c r="AO443" s="3"/>
    </row>
    <row r="444" spans="36:41" x14ac:dyDescent="0.2">
      <c r="AJ444" s="3"/>
      <c r="AK444" s="3"/>
      <c r="AL444" s="3"/>
      <c r="AM444" s="3"/>
      <c r="AN444" s="3"/>
      <c r="AO444" s="3"/>
    </row>
    <row r="445" spans="36:41" x14ac:dyDescent="0.2">
      <c r="AJ445" s="3"/>
      <c r="AK445" s="3"/>
      <c r="AL445" s="3"/>
      <c r="AM445" s="3"/>
      <c r="AN445" s="3"/>
      <c r="AO445" s="3"/>
    </row>
    <row r="446" spans="36:41" x14ac:dyDescent="0.2">
      <c r="AJ446" s="3"/>
      <c r="AK446" s="3"/>
      <c r="AL446" s="3"/>
      <c r="AM446" s="3"/>
      <c r="AN446" s="3"/>
      <c r="AO446" s="3"/>
    </row>
    <row r="447" spans="36:41" x14ac:dyDescent="0.2">
      <c r="AJ447" s="3"/>
      <c r="AK447" s="3"/>
      <c r="AL447" s="3"/>
      <c r="AM447" s="3"/>
      <c r="AN447" s="3"/>
      <c r="AO447" s="3"/>
    </row>
    <row r="448" spans="36:41" x14ac:dyDescent="0.2">
      <c r="AJ448" s="3"/>
      <c r="AK448" s="3"/>
      <c r="AL448" s="3"/>
      <c r="AM448" s="3"/>
      <c r="AN448" s="3"/>
      <c r="AO448" s="3"/>
    </row>
    <row r="449" spans="36:41" x14ac:dyDescent="0.2">
      <c r="AJ449" s="3"/>
      <c r="AK449" s="3"/>
      <c r="AL449" s="3"/>
      <c r="AM449" s="3"/>
      <c r="AN449" s="3"/>
      <c r="AO449" s="3"/>
    </row>
    <row r="450" spans="36:41" x14ac:dyDescent="0.2">
      <c r="AJ450" s="3"/>
      <c r="AK450" s="3"/>
      <c r="AL450" s="3"/>
      <c r="AM450" s="3"/>
      <c r="AN450" s="3"/>
      <c r="AO450" s="3"/>
    </row>
    <row r="451" spans="36:41" x14ac:dyDescent="0.2">
      <c r="AJ451" s="3"/>
      <c r="AK451" s="3"/>
      <c r="AL451" s="3"/>
      <c r="AM451" s="3"/>
      <c r="AN451" s="3"/>
      <c r="AO451" s="3"/>
    </row>
    <row r="452" spans="36:41" x14ac:dyDescent="0.2">
      <c r="AJ452" s="3"/>
      <c r="AK452" s="3"/>
      <c r="AL452" s="3"/>
      <c r="AM452" s="3"/>
      <c r="AN452" s="3"/>
      <c r="AO452" s="3"/>
    </row>
    <row r="453" spans="36:41" x14ac:dyDescent="0.2">
      <c r="AJ453" s="3"/>
      <c r="AK453" s="3"/>
      <c r="AL453" s="3"/>
      <c r="AM453" s="3"/>
      <c r="AN453" s="3"/>
      <c r="AO453" s="3"/>
    </row>
    <row r="454" spans="36:41" x14ac:dyDescent="0.2">
      <c r="AJ454" s="3"/>
      <c r="AK454" s="3"/>
      <c r="AL454" s="3"/>
      <c r="AM454" s="3"/>
      <c r="AN454" s="3"/>
      <c r="AO454" s="3"/>
    </row>
    <row r="455" spans="36:41" x14ac:dyDescent="0.2">
      <c r="AJ455" s="3"/>
      <c r="AK455" s="3"/>
      <c r="AL455" s="3"/>
      <c r="AM455" s="3"/>
      <c r="AN455" s="3"/>
      <c r="AO455" s="3"/>
    </row>
    <row r="456" spans="36:41" x14ac:dyDescent="0.2">
      <c r="AJ456" s="3"/>
      <c r="AK456" s="3"/>
      <c r="AL456" s="3"/>
      <c r="AM456" s="3"/>
      <c r="AN456" s="3"/>
      <c r="AO456" s="3"/>
    </row>
    <row r="457" spans="36:41" x14ac:dyDescent="0.2">
      <c r="AJ457" s="3"/>
      <c r="AK457" s="3"/>
      <c r="AL457" s="3"/>
      <c r="AM457" s="3"/>
      <c r="AN457" s="3"/>
      <c r="AO457" s="3"/>
    </row>
    <row r="458" spans="36:41" x14ac:dyDescent="0.2">
      <c r="AJ458" s="3"/>
      <c r="AK458" s="3"/>
      <c r="AL458" s="3"/>
      <c r="AM458" s="3"/>
      <c r="AN458" s="3"/>
      <c r="AO458" s="3"/>
    </row>
    <row r="459" spans="36:41" x14ac:dyDescent="0.2">
      <c r="AJ459" s="3"/>
      <c r="AK459" s="3"/>
      <c r="AL459" s="3"/>
      <c r="AM459" s="3"/>
      <c r="AN459" s="3"/>
      <c r="AO459" s="3"/>
    </row>
    <row r="460" spans="36:41" x14ac:dyDescent="0.2">
      <c r="AJ460" s="3"/>
      <c r="AK460" s="3"/>
      <c r="AL460" s="3"/>
      <c r="AM460" s="3"/>
      <c r="AN460" s="3"/>
      <c r="AO460" s="3"/>
    </row>
    <row r="461" spans="36:41" x14ac:dyDescent="0.2">
      <c r="AJ461" s="3"/>
      <c r="AK461" s="3"/>
      <c r="AL461" s="3"/>
      <c r="AM461" s="3"/>
      <c r="AN461" s="3"/>
      <c r="AO461" s="3"/>
    </row>
    <row r="462" spans="36:41" x14ac:dyDescent="0.2">
      <c r="AJ462" s="3"/>
      <c r="AK462" s="3"/>
      <c r="AL462" s="3"/>
      <c r="AM462" s="3"/>
      <c r="AN462" s="3"/>
      <c r="AO462" s="3"/>
    </row>
    <row r="463" spans="36:41" x14ac:dyDescent="0.2">
      <c r="AJ463" s="3"/>
      <c r="AK463" s="3"/>
      <c r="AL463" s="3"/>
      <c r="AM463" s="3"/>
      <c r="AN463" s="3"/>
      <c r="AO463" s="3"/>
    </row>
    <row r="464" spans="36:41" x14ac:dyDescent="0.2">
      <c r="AJ464" s="3"/>
      <c r="AK464" s="3"/>
      <c r="AL464" s="3"/>
      <c r="AM464" s="3"/>
      <c r="AN464" s="3"/>
      <c r="AO464" s="3"/>
    </row>
    <row r="465" spans="36:41" x14ac:dyDescent="0.2">
      <c r="AJ465" s="3"/>
      <c r="AK465" s="3"/>
      <c r="AL465" s="3"/>
      <c r="AM465" s="3"/>
      <c r="AN465" s="3"/>
      <c r="AO465" s="3"/>
    </row>
    <row r="466" spans="36:41" x14ac:dyDescent="0.2">
      <c r="AJ466" s="3"/>
      <c r="AK466" s="3"/>
      <c r="AL466" s="3"/>
      <c r="AM466" s="3"/>
      <c r="AN466" s="3"/>
      <c r="AO466" s="3"/>
    </row>
    <row r="467" spans="36:41" x14ac:dyDescent="0.2">
      <c r="AJ467" s="3"/>
      <c r="AK467" s="3"/>
      <c r="AL467" s="3"/>
      <c r="AM467" s="3"/>
      <c r="AN467" s="3"/>
      <c r="AO467" s="3"/>
    </row>
    <row r="468" spans="36:41" x14ac:dyDescent="0.2">
      <c r="AJ468" s="3"/>
      <c r="AK468" s="3"/>
      <c r="AL468" s="3"/>
      <c r="AM468" s="3"/>
      <c r="AN468" s="3"/>
      <c r="AO468" s="3"/>
    </row>
    <row r="469" spans="36:41" x14ac:dyDescent="0.2">
      <c r="AJ469" s="3"/>
      <c r="AK469" s="3"/>
      <c r="AL469" s="3"/>
      <c r="AM469" s="3"/>
      <c r="AN469" s="3"/>
      <c r="AO469" s="3"/>
    </row>
    <row r="470" spans="36:41" x14ac:dyDescent="0.2">
      <c r="AJ470" s="3"/>
      <c r="AK470" s="3"/>
      <c r="AL470" s="3"/>
      <c r="AM470" s="3"/>
      <c r="AN470" s="3"/>
      <c r="AO470" s="3"/>
    </row>
    <row r="471" spans="36:41" x14ac:dyDescent="0.2">
      <c r="AJ471" s="3"/>
      <c r="AK471" s="3"/>
      <c r="AL471" s="3"/>
      <c r="AM471" s="3"/>
      <c r="AN471" s="3"/>
      <c r="AO471" s="3"/>
    </row>
    <row r="472" spans="36:41" x14ac:dyDescent="0.2">
      <c r="AJ472" s="3"/>
      <c r="AK472" s="3"/>
      <c r="AL472" s="3"/>
      <c r="AM472" s="3"/>
      <c r="AN472" s="3"/>
      <c r="AO472" s="3"/>
    </row>
    <row r="473" spans="36:41" x14ac:dyDescent="0.2">
      <c r="AJ473" s="3"/>
      <c r="AK473" s="3"/>
      <c r="AL473" s="3"/>
      <c r="AM473" s="3"/>
      <c r="AN473" s="3"/>
      <c r="AO473" s="3"/>
    </row>
    <row r="474" spans="36:41" x14ac:dyDescent="0.2">
      <c r="AJ474" s="3"/>
      <c r="AK474" s="3"/>
      <c r="AL474" s="3"/>
      <c r="AM474" s="3"/>
      <c r="AN474" s="3"/>
      <c r="AO474" s="3"/>
    </row>
    <row r="475" spans="36:41" x14ac:dyDescent="0.2">
      <c r="AJ475" s="3"/>
      <c r="AK475" s="3"/>
      <c r="AL475" s="3"/>
      <c r="AM475" s="3"/>
      <c r="AN475" s="3"/>
      <c r="AO475" s="3"/>
    </row>
    <row r="476" spans="36:41" x14ac:dyDescent="0.2">
      <c r="AJ476" s="3"/>
      <c r="AK476" s="3"/>
      <c r="AL476" s="3"/>
      <c r="AM476" s="3"/>
      <c r="AN476" s="3"/>
      <c r="AO476" s="3"/>
    </row>
    <row r="477" spans="36:41" x14ac:dyDescent="0.2">
      <c r="AJ477" s="3"/>
      <c r="AK477" s="3"/>
      <c r="AL477" s="3"/>
      <c r="AM477" s="3"/>
      <c r="AN477" s="3"/>
      <c r="AO477" s="3"/>
    </row>
    <row r="478" spans="36:41" x14ac:dyDescent="0.2">
      <c r="AJ478" s="3"/>
      <c r="AK478" s="3"/>
      <c r="AL478" s="3"/>
      <c r="AM478" s="3"/>
      <c r="AN478" s="3"/>
      <c r="AO478" s="3"/>
    </row>
    <row r="479" spans="36:41" x14ac:dyDescent="0.2">
      <c r="AJ479" s="3"/>
      <c r="AK479" s="3"/>
      <c r="AL479" s="3"/>
      <c r="AM479" s="3"/>
      <c r="AN479" s="3"/>
      <c r="AO479" s="3"/>
    </row>
    <row r="480" spans="36:41" x14ac:dyDescent="0.2">
      <c r="AJ480" s="3"/>
      <c r="AK480" s="3"/>
      <c r="AL480" s="3"/>
      <c r="AM480" s="3"/>
      <c r="AN480" s="3"/>
      <c r="AO480" s="3"/>
    </row>
    <row r="481" spans="36:41" x14ac:dyDescent="0.2">
      <c r="AJ481" s="3"/>
      <c r="AK481" s="3"/>
      <c r="AL481" s="3"/>
      <c r="AM481" s="3"/>
      <c r="AN481" s="3"/>
      <c r="AO481" s="3"/>
    </row>
    <row r="482" spans="36:41" x14ac:dyDescent="0.2">
      <c r="AJ482" s="3"/>
      <c r="AK482" s="3"/>
      <c r="AL482" s="3"/>
      <c r="AM482" s="3"/>
      <c r="AN482" s="3"/>
      <c r="AO482" s="3"/>
    </row>
    <row r="483" spans="36:41" x14ac:dyDescent="0.2">
      <c r="AJ483" s="3"/>
      <c r="AK483" s="3"/>
      <c r="AL483" s="3"/>
      <c r="AM483" s="3"/>
      <c r="AN483" s="3"/>
      <c r="AO483" s="3"/>
    </row>
    <row r="484" spans="36:41" x14ac:dyDescent="0.2">
      <c r="AJ484" s="3"/>
      <c r="AK484" s="3"/>
      <c r="AL484" s="3"/>
      <c r="AM484" s="3"/>
      <c r="AN484" s="3"/>
      <c r="AO484" s="3"/>
    </row>
    <row r="485" spans="36:41" x14ac:dyDescent="0.2">
      <c r="AJ485" s="3"/>
      <c r="AK485" s="3"/>
      <c r="AL485" s="3"/>
      <c r="AM485" s="3"/>
      <c r="AN485" s="3"/>
      <c r="AO485" s="3"/>
    </row>
    <row r="486" spans="36:41" x14ac:dyDescent="0.2">
      <c r="AJ486" s="3"/>
      <c r="AK486" s="3"/>
      <c r="AL486" s="3"/>
      <c r="AM486" s="3"/>
      <c r="AN486" s="3"/>
      <c r="AO486" s="3"/>
    </row>
    <row r="487" spans="36:41" x14ac:dyDescent="0.2">
      <c r="AJ487" s="3"/>
      <c r="AK487" s="3"/>
      <c r="AL487" s="3"/>
      <c r="AM487" s="3"/>
      <c r="AN487" s="3"/>
      <c r="AO487" s="3"/>
    </row>
    <row r="488" spans="36:41" x14ac:dyDescent="0.2">
      <c r="AJ488" s="3"/>
      <c r="AK488" s="3"/>
      <c r="AL488" s="3"/>
      <c r="AM488" s="3"/>
      <c r="AN488" s="3"/>
      <c r="AO488" s="3"/>
    </row>
    <row r="489" spans="36:41" x14ac:dyDescent="0.2">
      <c r="AJ489" s="3"/>
      <c r="AK489" s="3"/>
      <c r="AL489" s="3"/>
      <c r="AM489" s="3"/>
      <c r="AN489" s="3"/>
      <c r="AO489" s="3"/>
    </row>
    <row r="490" spans="36:41" x14ac:dyDescent="0.2">
      <c r="AJ490" s="3"/>
      <c r="AK490" s="3"/>
      <c r="AL490" s="3"/>
      <c r="AM490" s="3"/>
      <c r="AN490" s="3"/>
      <c r="AO490" s="3"/>
    </row>
    <row r="491" spans="36:41" x14ac:dyDescent="0.2">
      <c r="AJ491" s="3"/>
      <c r="AK491" s="3"/>
      <c r="AL491" s="3"/>
      <c r="AM491" s="3"/>
      <c r="AN491" s="3"/>
      <c r="AO491" s="3"/>
    </row>
    <row r="492" spans="36:41" x14ac:dyDescent="0.2">
      <c r="AJ492" s="3"/>
      <c r="AK492" s="3"/>
      <c r="AL492" s="3"/>
      <c r="AM492" s="3"/>
      <c r="AN492" s="3"/>
      <c r="AO492" s="3"/>
    </row>
    <row r="493" spans="36:41" x14ac:dyDescent="0.2">
      <c r="AJ493" s="3"/>
      <c r="AK493" s="3"/>
      <c r="AL493" s="3"/>
      <c r="AM493" s="3"/>
      <c r="AN493" s="3"/>
      <c r="AO493" s="3"/>
    </row>
    <row r="494" spans="36:41" x14ac:dyDescent="0.2">
      <c r="AJ494" s="3"/>
      <c r="AK494" s="3"/>
      <c r="AL494" s="3"/>
      <c r="AM494" s="3"/>
      <c r="AN494" s="3"/>
      <c r="AO494" s="3"/>
    </row>
    <row r="495" spans="36:41" x14ac:dyDescent="0.2">
      <c r="AJ495" s="3"/>
      <c r="AK495" s="3"/>
      <c r="AL495" s="3"/>
      <c r="AM495" s="3"/>
      <c r="AN495" s="3"/>
      <c r="AO495" s="3"/>
    </row>
    <row r="496" spans="36:41" x14ac:dyDescent="0.2">
      <c r="AJ496" s="3"/>
      <c r="AK496" s="3"/>
      <c r="AL496" s="3"/>
      <c r="AM496" s="3"/>
      <c r="AN496" s="3"/>
      <c r="AO496" s="3"/>
    </row>
    <row r="497" spans="36:41" x14ac:dyDescent="0.2">
      <c r="AJ497" s="3"/>
      <c r="AK497" s="3"/>
      <c r="AL497" s="3"/>
      <c r="AM497" s="3"/>
      <c r="AN497" s="3"/>
      <c r="AO497" s="3"/>
    </row>
    <row r="498" spans="36:41" x14ac:dyDescent="0.2">
      <c r="AJ498" s="3"/>
      <c r="AK498" s="3"/>
      <c r="AL498" s="3"/>
      <c r="AM498" s="3"/>
      <c r="AN498" s="3"/>
      <c r="AO498" s="3"/>
    </row>
    <row r="499" spans="36:41" x14ac:dyDescent="0.2">
      <c r="AJ499" s="3"/>
      <c r="AK499" s="3"/>
      <c r="AL499" s="3"/>
      <c r="AM499" s="3"/>
      <c r="AN499" s="3"/>
      <c r="AO499" s="3"/>
    </row>
    <row r="500" spans="36:41" x14ac:dyDescent="0.2">
      <c r="AJ500" s="3"/>
      <c r="AK500" s="3"/>
      <c r="AL500" s="3"/>
      <c r="AM500" s="3"/>
      <c r="AN500" s="3"/>
      <c r="AO500" s="3"/>
    </row>
    <row r="501" spans="36:41" x14ac:dyDescent="0.2">
      <c r="AJ501" s="3"/>
      <c r="AK501" s="3"/>
      <c r="AL501" s="3"/>
      <c r="AM501" s="3"/>
      <c r="AN501" s="3"/>
      <c r="AO501" s="3"/>
    </row>
    <row r="502" spans="36:41" x14ac:dyDescent="0.2">
      <c r="AJ502" s="3"/>
      <c r="AK502" s="3"/>
      <c r="AL502" s="3"/>
      <c r="AM502" s="3"/>
      <c r="AN502" s="3"/>
      <c r="AO502" s="3"/>
    </row>
    <row r="503" spans="36:41" x14ac:dyDescent="0.2">
      <c r="AJ503" s="3"/>
      <c r="AK503" s="3"/>
      <c r="AL503" s="3"/>
      <c r="AM503" s="3"/>
      <c r="AN503" s="3"/>
      <c r="AO503" s="3"/>
    </row>
    <row r="504" spans="36:41" x14ac:dyDescent="0.2">
      <c r="AJ504" s="3"/>
      <c r="AK504" s="3"/>
      <c r="AL504" s="3"/>
      <c r="AM504" s="3"/>
      <c r="AN504" s="3"/>
      <c r="AO504" s="3"/>
    </row>
    <row r="505" spans="36:41" x14ac:dyDescent="0.2">
      <c r="AJ505" s="3"/>
      <c r="AK505" s="3"/>
      <c r="AL505" s="3"/>
      <c r="AM505" s="3"/>
      <c r="AN505" s="3"/>
      <c r="AO505" s="3"/>
    </row>
    <row r="506" spans="36:41" x14ac:dyDescent="0.2">
      <c r="AJ506" s="3"/>
      <c r="AK506" s="3"/>
      <c r="AL506" s="3"/>
      <c r="AM506" s="3"/>
      <c r="AN506" s="3"/>
      <c r="AO506" s="3"/>
    </row>
    <row r="507" spans="36:41" x14ac:dyDescent="0.2">
      <c r="AJ507" s="3"/>
      <c r="AK507" s="3"/>
      <c r="AL507" s="3"/>
      <c r="AM507" s="3"/>
      <c r="AN507" s="3"/>
      <c r="AO507" s="3"/>
    </row>
    <row r="508" spans="36:41" x14ac:dyDescent="0.2">
      <c r="AJ508" s="3"/>
      <c r="AK508" s="3"/>
      <c r="AL508" s="3"/>
      <c r="AM508" s="3"/>
      <c r="AN508" s="3"/>
      <c r="AO508" s="3"/>
    </row>
    <row r="509" spans="36:41" x14ac:dyDescent="0.2">
      <c r="AJ509" s="3"/>
      <c r="AK509" s="3"/>
      <c r="AL509" s="3"/>
      <c r="AM509" s="3"/>
      <c r="AN509" s="3"/>
      <c r="AO509" s="3"/>
    </row>
    <row r="510" spans="36:41" x14ac:dyDescent="0.2">
      <c r="AJ510" s="3"/>
      <c r="AK510" s="3"/>
      <c r="AL510" s="3"/>
      <c r="AM510" s="3"/>
      <c r="AN510" s="3"/>
      <c r="AO510" s="3"/>
    </row>
    <row r="511" spans="36:41" x14ac:dyDescent="0.2">
      <c r="AJ511" s="3"/>
      <c r="AK511" s="3"/>
      <c r="AL511" s="3"/>
      <c r="AM511" s="3"/>
      <c r="AN511" s="3"/>
      <c r="AO511" s="3"/>
    </row>
    <row r="512" spans="36:41" x14ac:dyDescent="0.2">
      <c r="AJ512" s="3"/>
      <c r="AK512" s="3"/>
      <c r="AL512" s="3"/>
      <c r="AM512" s="3"/>
      <c r="AN512" s="3"/>
      <c r="AO512" s="3"/>
    </row>
    <row r="513" spans="36:41" x14ac:dyDescent="0.2">
      <c r="AJ513" s="3"/>
      <c r="AK513" s="3"/>
      <c r="AL513" s="3"/>
      <c r="AM513" s="3"/>
      <c r="AN513" s="3"/>
      <c r="AO513" s="3"/>
    </row>
    <row r="514" spans="36:41" x14ac:dyDescent="0.2">
      <c r="AJ514" s="3"/>
      <c r="AK514" s="3"/>
      <c r="AL514" s="3"/>
      <c r="AM514" s="3"/>
      <c r="AN514" s="3"/>
      <c r="AO514" s="3"/>
    </row>
    <row r="515" spans="36:41" x14ac:dyDescent="0.2">
      <c r="AJ515" s="3"/>
      <c r="AK515" s="3"/>
      <c r="AL515" s="3"/>
      <c r="AM515" s="3"/>
      <c r="AN515" s="3"/>
      <c r="AO515" s="3"/>
    </row>
    <row r="516" spans="36:41" x14ac:dyDescent="0.2">
      <c r="AJ516" s="3"/>
      <c r="AK516" s="3"/>
      <c r="AL516" s="3"/>
      <c r="AM516" s="3"/>
      <c r="AN516" s="3"/>
      <c r="AO516" s="3"/>
    </row>
    <row r="517" spans="36:41" x14ac:dyDescent="0.2">
      <c r="AJ517" s="3"/>
      <c r="AK517" s="3"/>
      <c r="AL517" s="3"/>
      <c r="AM517" s="3"/>
      <c r="AN517" s="3"/>
      <c r="AO517" s="3"/>
    </row>
    <row r="518" spans="36:41" x14ac:dyDescent="0.2">
      <c r="AJ518" s="3"/>
      <c r="AK518" s="3"/>
      <c r="AL518" s="3"/>
      <c r="AM518" s="3"/>
      <c r="AN518" s="3"/>
      <c r="AO518" s="3"/>
    </row>
    <row r="519" spans="36:41" x14ac:dyDescent="0.2">
      <c r="AJ519" s="3"/>
      <c r="AK519" s="3"/>
      <c r="AL519" s="3"/>
      <c r="AM519" s="3"/>
      <c r="AN519" s="3"/>
      <c r="AO519" s="3"/>
    </row>
    <row r="520" spans="36:41" x14ac:dyDescent="0.2">
      <c r="AJ520" s="3"/>
      <c r="AK520" s="3"/>
      <c r="AL520" s="3"/>
      <c r="AM520" s="3"/>
      <c r="AN520" s="3"/>
      <c r="AO520" s="3"/>
    </row>
    <row r="521" spans="36:41" x14ac:dyDescent="0.2">
      <c r="AJ521" s="3"/>
      <c r="AK521" s="3"/>
      <c r="AL521" s="3"/>
      <c r="AM521" s="3"/>
      <c r="AN521" s="3"/>
      <c r="AO521" s="3"/>
    </row>
    <row r="522" spans="36:41" x14ac:dyDescent="0.2">
      <c r="AJ522" s="3"/>
      <c r="AK522" s="3"/>
      <c r="AL522" s="3"/>
      <c r="AM522" s="3"/>
      <c r="AN522" s="3"/>
      <c r="AO522" s="3"/>
    </row>
    <row r="523" spans="36:41" x14ac:dyDescent="0.2">
      <c r="AJ523" s="3"/>
      <c r="AK523" s="3"/>
      <c r="AL523" s="3"/>
      <c r="AM523" s="3"/>
      <c r="AN523" s="3"/>
      <c r="AO523" s="3"/>
    </row>
    <row r="524" spans="36:41" x14ac:dyDescent="0.2">
      <c r="AJ524" s="3"/>
      <c r="AK524" s="3"/>
      <c r="AL524" s="3"/>
      <c r="AM524" s="3"/>
      <c r="AN524" s="3"/>
      <c r="AO524" s="3"/>
    </row>
    <row r="525" spans="36:41" x14ac:dyDescent="0.2">
      <c r="AJ525" s="3"/>
      <c r="AK525" s="3"/>
      <c r="AL525" s="3"/>
      <c r="AM525" s="3"/>
      <c r="AN525" s="3"/>
      <c r="AO525" s="3"/>
    </row>
    <row r="526" spans="36:41" x14ac:dyDescent="0.2">
      <c r="AJ526" s="3"/>
      <c r="AK526" s="3"/>
      <c r="AL526" s="3"/>
      <c r="AM526" s="3"/>
      <c r="AN526" s="3"/>
      <c r="AO526" s="3"/>
    </row>
    <row r="527" spans="36:41" x14ac:dyDescent="0.2">
      <c r="AJ527" s="3"/>
      <c r="AK527" s="3"/>
      <c r="AL527" s="3"/>
      <c r="AM527" s="3"/>
      <c r="AN527" s="3"/>
      <c r="AO527" s="3"/>
    </row>
    <row r="528" spans="36:41" x14ac:dyDescent="0.2">
      <c r="AJ528" s="3"/>
      <c r="AK528" s="3"/>
      <c r="AL528" s="3"/>
      <c r="AM528" s="3"/>
      <c r="AN528" s="3"/>
      <c r="AO528" s="3"/>
    </row>
    <row r="529" spans="36:41" x14ac:dyDescent="0.2">
      <c r="AJ529" s="3"/>
      <c r="AK529" s="3"/>
      <c r="AL529" s="3"/>
      <c r="AM529" s="3"/>
      <c r="AN529" s="3"/>
      <c r="AO529" s="3"/>
    </row>
    <row r="530" spans="36:41" x14ac:dyDescent="0.2">
      <c r="AJ530" s="3"/>
      <c r="AK530" s="3"/>
      <c r="AL530" s="3"/>
      <c r="AM530" s="3"/>
      <c r="AN530" s="3"/>
      <c r="AO530" s="3"/>
    </row>
    <row r="531" spans="36:41" x14ac:dyDescent="0.2">
      <c r="AJ531" s="3"/>
      <c r="AK531" s="3"/>
      <c r="AL531" s="3"/>
      <c r="AM531" s="3"/>
      <c r="AN531" s="3"/>
      <c r="AO531" s="3"/>
    </row>
    <row r="532" spans="36:41" x14ac:dyDescent="0.2">
      <c r="AJ532" s="3"/>
      <c r="AK532" s="3"/>
      <c r="AL532" s="3"/>
      <c r="AM532" s="3"/>
      <c r="AN532" s="3"/>
      <c r="AO532" s="3"/>
    </row>
    <row r="533" spans="36:41" x14ac:dyDescent="0.2">
      <c r="AJ533" s="3"/>
      <c r="AK533" s="3"/>
      <c r="AL533" s="3"/>
      <c r="AM533" s="3"/>
      <c r="AN533" s="3"/>
      <c r="AO533" s="3"/>
    </row>
    <row r="534" spans="36:41" x14ac:dyDescent="0.2">
      <c r="AJ534" s="3"/>
      <c r="AK534" s="3"/>
      <c r="AL534" s="3"/>
      <c r="AM534" s="3"/>
      <c r="AN534" s="3"/>
      <c r="AO534" s="3"/>
    </row>
    <row r="535" spans="36:41" x14ac:dyDescent="0.2">
      <c r="AJ535" s="3"/>
      <c r="AK535" s="3"/>
      <c r="AL535" s="3"/>
      <c r="AM535" s="3"/>
      <c r="AN535" s="3"/>
      <c r="AO535" s="3"/>
    </row>
    <row r="536" spans="36:41" x14ac:dyDescent="0.2">
      <c r="AJ536" s="3"/>
      <c r="AK536" s="3"/>
      <c r="AL536" s="3"/>
      <c r="AM536" s="3"/>
      <c r="AN536" s="3"/>
      <c r="AO536" s="3"/>
    </row>
    <row r="537" spans="36:41" x14ac:dyDescent="0.2">
      <c r="AJ537" s="3"/>
      <c r="AK537" s="3"/>
      <c r="AL537" s="3"/>
      <c r="AM537" s="3"/>
      <c r="AN537" s="3"/>
      <c r="AO537" s="3"/>
    </row>
    <row r="538" spans="36:41" x14ac:dyDescent="0.2">
      <c r="AJ538" s="3"/>
      <c r="AK538" s="3"/>
      <c r="AL538" s="3"/>
      <c r="AM538" s="3"/>
      <c r="AN538" s="3"/>
      <c r="AO538" s="3"/>
    </row>
    <row r="539" spans="36:41" x14ac:dyDescent="0.2">
      <c r="AJ539" s="3"/>
      <c r="AK539" s="3"/>
      <c r="AL539" s="3"/>
      <c r="AM539" s="3"/>
      <c r="AN539" s="3"/>
      <c r="AO539" s="3"/>
    </row>
    <row r="540" spans="36:41" x14ac:dyDescent="0.2">
      <c r="AJ540" s="3"/>
      <c r="AK540" s="3"/>
      <c r="AL540" s="3"/>
      <c r="AM540" s="3"/>
      <c r="AN540" s="3"/>
      <c r="AO540" s="3"/>
    </row>
    <row r="541" spans="36:41" x14ac:dyDescent="0.2">
      <c r="AJ541" s="3"/>
      <c r="AK541" s="3"/>
      <c r="AL541" s="3"/>
      <c r="AM541" s="3"/>
      <c r="AN541" s="3"/>
      <c r="AO541" s="3"/>
    </row>
    <row r="542" spans="36:41" x14ac:dyDescent="0.2">
      <c r="AJ542" s="3"/>
      <c r="AK542" s="3"/>
      <c r="AL542" s="3"/>
      <c r="AM542" s="3"/>
      <c r="AN542" s="3"/>
      <c r="AO542" s="3"/>
    </row>
    <row r="543" spans="36:41" x14ac:dyDescent="0.2">
      <c r="AJ543" s="3"/>
      <c r="AK543" s="3"/>
      <c r="AL543" s="3"/>
      <c r="AM543" s="3"/>
      <c r="AN543" s="3"/>
      <c r="AO543" s="3"/>
    </row>
    <row r="544" spans="36:41" x14ac:dyDescent="0.2">
      <c r="AJ544" s="3"/>
      <c r="AK544" s="3"/>
      <c r="AL544" s="3"/>
      <c r="AM544" s="3"/>
      <c r="AN544" s="3"/>
      <c r="AO544" s="3"/>
    </row>
    <row r="545" spans="36:41" x14ac:dyDescent="0.2">
      <c r="AJ545" s="3"/>
      <c r="AK545" s="3"/>
      <c r="AL545" s="3"/>
      <c r="AM545" s="3"/>
      <c r="AN545" s="3"/>
      <c r="AO545" s="3"/>
    </row>
    <row r="546" spans="36:41" x14ac:dyDescent="0.2">
      <c r="AJ546" s="3"/>
      <c r="AK546" s="3"/>
      <c r="AL546" s="3"/>
      <c r="AM546" s="3"/>
      <c r="AN546" s="3"/>
      <c r="AO546" s="3"/>
    </row>
    <row r="547" spans="36:41" x14ac:dyDescent="0.2">
      <c r="AJ547" s="3"/>
      <c r="AK547" s="3"/>
      <c r="AL547" s="3"/>
      <c r="AM547" s="3"/>
      <c r="AN547" s="3"/>
      <c r="AO547" s="3"/>
    </row>
    <row r="548" spans="36:41" x14ac:dyDescent="0.2">
      <c r="AJ548" s="3"/>
      <c r="AK548" s="3"/>
      <c r="AL548" s="3"/>
      <c r="AM548" s="3"/>
      <c r="AN548" s="3"/>
      <c r="AO548" s="3"/>
    </row>
    <row r="549" spans="36:41" x14ac:dyDescent="0.2">
      <c r="AJ549" s="3"/>
      <c r="AK549" s="3"/>
      <c r="AL549" s="3"/>
      <c r="AM549" s="3"/>
      <c r="AN549" s="3"/>
      <c r="AO549" s="3"/>
    </row>
    <row r="550" spans="36:41" x14ac:dyDescent="0.2">
      <c r="AJ550" s="3"/>
      <c r="AK550" s="3"/>
      <c r="AL550" s="3"/>
      <c r="AM550" s="3"/>
      <c r="AN550" s="3"/>
      <c r="AO550" s="3"/>
    </row>
    <row r="551" spans="36:41" x14ac:dyDescent="0.2">
      <c r="AJ551" s="3"/>
      <c r="AK551" s="3"/>
      <c r="AL551" s="3"/>
      <c r="AM551" s="3"/>
      <c r="AN551" s="3"/>
      <c r="AO551" s="3"/>
    </row>
    <row r="552" spans="36:41" x14ac:dyDescent="0.2">
      <c r="AJ552" s="3"/>
      <c r="AK552" s="3"/>
      <c r="AL552" s="3"/>
      <c r="AM552" s="3"/>
      <c r="AN552" s="3"/>
      <c r="AO552" s="3"/>
    </row>
    <row r="553" spans="36:41" x14ac:dyDescent="0.2">
      <c r="AJ553" s="3"/>
      <c r="AK553" s="3"/>
      <c r="AL553" s="3"/>
      <c r="AM553" s="3"/>
      <c r="AN553" s="3"/>
      <c r="AO553" s="3"/>
    </row>
    <row r="554" spans="36:41" x14ac:dyDescent="0.2">
      <c r="AJ554" s="3"/>
      <c r="AK554" s="3"/>
      <c r="AL554" s="3"/>
      <c r="AM554" s="3"/>
      <c r="AN554" s="3"/>
      <c r="AO554" s="3"/>
    </row>
    <row r="555" spans="36:41" x14ac:dyDescent="0.2">
      <c r="AJ555" s="3"/>
      <c r="AK555" s="3"/>
      <c r="AL555" s="3"/>
      <c r="AM555" s="3"/>
      <c r="AN555" s="3"/>
      <c r="AO555" s="3"/>
    </row>
    <row r="556" spans="36:41" x14ac:dyDescent="0.2">
      <c r="AJ556" s="3"/>
      <c r="AK556" s="3"/>
      <c r="AL556" s="3"/>
      <c r="AM556" s="3"/>
      <c r="AN556" s="3"/>
      <c r="AO556" s="3"/>
    </row>
    <row r="557" spans="36:41" x14ac:dyDescent="0.2">
      <c r="AJ557" s="3"/>
      <c r="AK557" s="3"/>
      <c r="AL557" s="3"/>
      <c r="AM557" s="3"/>
      <c r="AN557" s="3"/>
      <c r="AO557" s="3"/>
    </row>
    <row r="558" spans="36:41" x14ac:dyDescent="0.2">
      <c r="AJ558" s="3"/>
      <c r="AK558" s="3"/>
      <c r="AL558" s="3"/>
      <c r="AM558" s="3"/>
      <c r="AN558" s="3"/>
      <c r="AO558" s="3"/>
    </row>
    <row r="559" spans="36:41" x14ac:dyDescent="0.2">
      <c r="AJ559" s="3"/>
      <c r="AK559" s="3"/>
      <c r="AL559" s="3"/>
      <c r="AM559" s="3"/>
      <c r="AN559" s="3"/>
      <c r="AO559" s="3"/>
    </row>
    <row r="560" spans="36:41" x14ac:dyDescent="0.2">
      <c r="AJ560" s="3"/>
      <c r="AK560" s="3"/>
      <c r="AL560" s="3"/>
      <c r="AM560" s="3"/>
      <c r="AN560" s="3"/>
      <c r="AO560" s="3"/>
    </row>
    <row r="561" spans="36:41" x14ac:dyDescent="0.2">
      <c r="AJ561" s="3"/>
      <c r="AK561" s="3"/>
      <c r="AL561" s="3"/>
      <c r="AM561" s="3"/>
      <c r="AN561" s="3"/>
      <c r="AO561" s="3"/>
    </row>
    <row r="562" spans="36:41" x14ac:dyDescent="0.2">
      <c r="AJ562" s="3"/>
      <c r="AK562" s="3"/>
      <c r="AL562" s="3"/>
      <c r="AM562" s="3"/>
      <c r="AN562" s="3"/>
      <c r="AO562" s="3"/>
    </row>
    <row r="563" spans="36:41" x14ac:dyDescent="0.2">
      <c r="AJ563" s="3"/>
      <c r="AK563" s="3"/>
      <c r="AL563" s="3"/>
      <c r="AM563" s="3"/>
      <c r="AN563" s="3"/>
      <c r="AO563" s="3"/>
    </row>
    <row r="564" spans="36:41" x14ac:dyDescent="0.2">
      <c r="AJ564" s="3"/>
      <c r="AK564" s="3"/>
      <c r="AL564" s="3"/>
      <c r="AM564" s="3"/>
      <c r="AN564" s="3"/>
      <c r="AO564" s="3"/>
    </row>
    <row r="565" spans="36:41" x14ac:dyDescent="0.2">
      <c r="AJ565" s="3"/>
      <c r="AK565" s="3"/>
      <c r="AL565" s="3"/>
      <c r="AM565" s="3"/>
      <c r="AN565" s="3"/>
      <c r="AO565" s="3"/>
    </row>
    <row r="566" spans="36:41" x14ac:dyDescent="0.2">
      <c r="AJ566" s="3"/>
      <c r="AK566" s="3"/>
      <c r="AL566" s="3"/>
      <c r="AM566" s="3"/>
      <c r="AN566" s="3"/>
      <c r="AO566" s="3"/>
    </row>
    <row r="567" spans="36:41" x14ac:dyDescent="0.2">
      <c r="AJ567" s="3"/>
      <c r="AK567" s="3"/>
      <c r="AL567" s="3"/>
      <c r="AM567" s="3"/>
      <c r="AN567" s="3"/>
      <c r="AO567" s="3"/>
    </row>
    <row r="568" spans="36:41" x14ac:dyDescent="0.2">
      <c r="AJ568" s="3"/>
      <c r="AK568" s="3"/>
      <c r="AL568" s="3"/>
      <c r="AM568" s="3"/>
      <c r="AN568" s="3"/>
      <c r="AO568" s="3"/>
    </row>
    <row r="569" spans="36:41" x14ac:dyDescent="0.2">
      <c r="AJ569" s="3"/>
      <c r="AK569" s="3"/>
      <c r="AL569" s="3"/>
      <c r="AM569" s="3"/>
      <c r="AN569" s="3"/>
      <c r="AO569" s="3"/>
    </row>
    <row r="570" spans="36:41" x14ac:dyDescent="0.2">
      <c r="AJ570" s="3"/>
      <c r="AK570" s="3"/>
      <c r="AL570" s="3"/>
      <c r="AM570" s="3"/>
      <c r="AN570" s="3"/>
      <c r="AO570" s="3"/>
    </row>
    <row r="571" spans="36:41" x14ac:dyDescent="0.2">
      <c r="AJ571" s="3"/>
      <c r="AK571" s="3"/>
      <c r="AL571" s="3"/>
      <c r="AM571" s="3"/>
      <c r="AN571" s="3"/>
      <c r="AO571" s="3"/>
    </row>
    <row r="572" spans="36:41" x14ac:dyDescent="0.2">
      <c r="AJ572" s="3"/>
      <c r="AK572" s="3"/>
      <c r="AL572" s="3"/>
      <c r="AM572" s="3"/>
      <c r="AN572" s="3"/>
      <c r="AO572" s="3"/>
    </row>
    <row r="573" spans="36:41" x14ac:dyDescent="0.2">
      <c r="AJ573" s="3"/>
      <c r="AK573" s="3"/>
      <c r="AL573" s="3"/>
      <c r="AM573" s="3"/>
      <c r="AN573" s="3"/>
      <c r="AO573" s="3"/>
    </row>
    <row r="574" spans="36:41" x14ac:dyDescent="0.2">
      <c r="AJ574" s="3"/>
      <c r="AK574" s="3"/>
      <c r="AL574" s="3"/>
      <c r="AM574" s="3"/>
      <c r="AN574" s="3"/>
      <c r="AO574" s="3"/>
    </row>
    <row r="575" spans="36:41" x14ac:dyDescent="0.2">
      <c r="AJ575" s="3"/>
      <c r="AK575" s="3"/>
      <c r="AL575" s="3"/>
      <c r="AM575" s="3"/>
      <c r="AN575" s="3"/>
      <c r="AO575" s="3"/>
    </row>
    <row r="576" spans="36:41" x14ac:dyDescent="0.2">
      <c r="AJ576" s="3"/>
      <c r="AK576" s="3"/>
      <c r="AL576" s="3"/>
      <c r="AM576" s="3"/>
      <c r="AN576" s="3"/>
      <c r="AO576" s="3"/>
    </row>
    <row r="577" spans="36:41" x14ac:dyDescent="0.2">
      <c r="AJ577" s="3"/>
      <c r="AK577" s="3"/>
      <c r="AL577" s="3"/>
      <c r="AM577" s="3"/>
      <c r="AN577" s="3"/>
      <c r="AO577" s="3"/>
    </row>
    <row r="578" spans="36:41" x14ac:dyDescent="0.2">
      <c r="AJ578" s="3"/>
      <c r="AK578" s="3"/>
      <c r="AL578" s="3"/>
      <c r="AM578" s="3"/>
      <c r="AN578" s="3"/>
      <c r="AO578" s="3"/>
    </row>
    <row r="579" spans="36:41" x14ac:dyDescent="0.2">
      <c r="AJ579" s="3"/>
      <c r="AK579" s="3"/>
      <c r="AL579" s="3"/>
      <c r="AM579" s="3"/>
      <c r="AN579" s="3"/>
      <c r="AO579" s="3"/>
    </row>
    <row r="580" spans="36:41" x14ac:dyDescent="0.2">
      <c r="AJ580" s="3"/>
      <c r="AK580" s="3"/>
      <c r="AL580" s="3"/>
      <c r="AM580" s="3"/>
      <c r="AN580" s="3"/>
      <c r="AO580" s="3"/>
    </row>
    <row r="581" spans="36:41" x14ac:dyDescent="0.2">
      <c r="AJ581" s="3"/>
      <c r="AK581" s="3"/>
      <c r="AL581" s="3"/>
      <c r="AM581" s="3"/>
      <c r="AN581" s="3"/>
      <c r="AO581" s="3"/>
    </row>
    <row r="582" spans="36:41" x14ac:dyDescent="0.2">
      <c r="AJ582" s="3"/>
      <c r="AK582" s="3"/>
      <c r="AL582" s="3"/>
      <c r="AM582" s="3"/>
      <c r="AN582" s="3"/>
      <c r="AO582" s="3"/>
    </row>
    <row r="583" spans="36:41" x14ac:dyDescent="0.2">
      <c r="AJ583" s="3"/>
      <c r="AK583" s="3"/>
      <c r="AL583" s="3"/>
      <c r="AM583" s="3"/>
      <c r="AN583" s="3"/>
      <c r="AO583" s="3"/>
    </row>
    <row r="584" spans="36:41" x14ac:dyDescent="0.2">
      <c r="AJ584" s="3"/>
      <c r="AK584" s="3"/>
      <c r="AL584" s="3"/>
      <c r="AM584" s="3"/>
      <c r="AN584" s="3"/>
      <c r="AO584" s="3"/>
    </row>
    <row r="585" spans="36:41" x14ac:dyDescent="0.2">
      <c r="AJ585" s="3"/>
      <c r="AK585" s="3"/>
      <c r="AL585" s="3"/>
      <c r="AM585" s="3"/>
      <c r="AN585" s="3"/>
      <c r="AO585" s="3"/>
    </row>
    <row r="586" spans="36:41" x14ac:dyDescent="0.2">
      <c r="AJ586" s="3"/>
      <c r="AK586" s="3"/>
      <c r="AL586" s="3"/>
      <c r="AM586" s="3"/>
      <c r="AN586" s="3"/>
      <c r="AO586" s="3"/>
    </row>
    <row r="587" spans="36:41" x14ac:dyDescent="0.2">
      <c r="AJ587" s="3"/>
      <c r="AK587" s="3"/>
      <c r="AL587" s="3"/>
      <c r="AM587" s="3"/>
      <c r="AN587" s="3"/>
      <c r="AO587" s="3"/>
    </row>
    <row r="588" spans="36:41" x14ac:dyDescent="0.2">
      <c r="AJ588" s="3"/>
      <c r="AK588" s="3"/>
      <c r="AL588" s="3"/>
      <c r="AM588" s="3"/>
      <c r="AN588" s="3"/>
      <c r="AO588" s="3"/>
    </row>
    <row r="589" spans="36:41" x14ac:dyDescent="0.2">
      <c r="AJ589" s="3"/>
      <c r="AK589" s="3"/>
      <c r="AL589" s="3"/>
      <c r="AM589" s="3"/>
      <c r="AN589" s="3"/>
      <c r="AO589" s="3"/>
    </row>
    <row r="590" spans="36:41" x14ac:dyDescent="0.2">
      <c r="AJ590" s="3"/>
      <c r="AK590" s="3"/>
      <c r="AL590" s="3"/>
      <c r="AM590" s="3"/>
      <c r="AN590" s="3"/>
      <c r="AO590" s="3"/>
    </row>
    <row r="591" spans="36:41" x14ac:dyDescent="0.2">
      <c r="AJ591" s="3"/>
      <c r="AK591" s="3"/>
      <c r="AL591" s="3"/>
      <c r="AM591" s="3"/>
      <c r="AN591" s="3"/>
      <c r="AO591" s="3"/>
    </row>
    <row r="592" spans="36:41" x14ac:dyDescent="0.2">
      <c r="AJ592" s="3"/>
      <c r="AK592" s="3"/>
      <c r="AL592" s="3"/>
      <c r="AM592" s="3"/>
      <c r="AN592" s="3"/>
      <c r="AO592" s="3"/>
    </row>
    <row r="593" spans="36:41" x14ac:dyDescent="0.2">
      <c r="AJ593" s="3"/>
      <c r="AK593" s="3"/>
      <c r="AL593" s="3"/>
      <c r="AM593" s="3"/>
      <c r="AN593" s="3"/>
      <c r="AO593" s="3"/>
    </row>
    <row r="594" spans="36:41" x14ac:dyDescent="0.2">
      <c r="AJ594" s="3"/>
      <c r="AK594" s="3"/>
      <c r="AL594" s="3"/>
      <c r="AM594" s="3"/>
      <c r="AN594" s="3"/>
      <c r="AO594" s="3"/>
    </row>
    <row r="595" spans="36:41" x14ac:dyDescent="0.2">
      <c r="AJ595" s="3"/>
      <c r="AK595" s="3"/>
      <c r="AL595" s="3"/>
      <c r="AM595" s="3"/>
      <c r="AN595" s="3"/>
      <c r="AO595" s="3"/>
    </row>
    <row r="596" spans="36:41" x14ac:dyDescent="0.2">
      <c r="AJ596" s="3"/>
      <c r="AK596" s="3"/>
      <c r="AL596" s="3"/>
      <c r="AM596" s="3"/>
      <c r="AN596" s="3"/>
      <c r="AO596" s="3"/>
    </row>
    <row r="597" spans="36:41" x14ac:dyDescent="0.2">
      <c r="AJ597" s="3"/>
      <c r="AK597" s="3"/>
      <c r="AL597" s="3"/>
      <c r="AM597" s="3"/>
      <c r="AN597" s="3"/>
      <c r="AO597" s="3"/>
    </row>
    <row r="598" spans="36:41" x14ac:dyDescent="0.2">
      <c r="AJ598" s="3"/>
      <c r="AK598" s="3"/>
      <c r="AL598" s="3"/>
      <c r="AM598" s="3"/>
      <c r="AN598" s="3"/>
      <c r="AO598" s="3"/>
    </row>
    <row r="599" spans="36:41" x14ac:dyDescent="0.2">
      <c r="AJ599" s="3"/>
      <c r="AK599" s="3"/>
      <c r="AL599" s="3"/>
      <c r="AM599" s="3"/>
      <c r="AN599" s="3"/>
      <c r="AO599" s="3"/>
    </row>
    <row r="600" spans="36:41" x14ac:dyDescent="0.2">
      <c r="AJ600" s="3"/>
      <c r="AK600" s="3"/>
      <c r="AL600" s="3"/>
      <c r="AM600" s="3"/>
      <c r="AN600" s="3"/>
      <c r="AO600" s="3"/>
    </row>
    <row r="601" spans="36:41" x14ac:dyDescent="0.2">
      <c r="AJ601" s="3"/>
      <c r="AK601" s="3"/>
      <c r="AL601" s="3"/>
      <c r="AM601" s="3"/>
      <c r="AN601" s="3"/>
      <c r="AO601" s="3"/>
    </row>
    <row r="602" spans="36:41" x14ac:dyDescent="0.2">
      <c r="AJ602" s="3"/>
      <c r="AK602" s="3"/>
      <c r="AL602" s="3"/>
      <c r="AM602" s="3"/>
      <c r="AN602" s="3"/>
      <c r="AO602" s="3"/>
    </row>
    <row r="603" spans="36:41" x14ac:dyDescent="0.2">
      <c r="AJ603" s="3"/>
      <c r="AK603" s="3"/>
      <c r="AL603" s="3"/>
      <c r="AM603" s="3"/>
      <c r="AN603" s="3"/>
      <c r="AO603" s="3"/>
    </row>
    <row r="604" spans="36:41" x14ac:dyDescent="0.2">
      <c r="AJ604" s="3"/>
      <c r="AK604" s="3"/>
      <c r="AL604" s="3"/>
      <c r="AM604" s="3"/>
      <c r="AN604" s="3"/>
      <c r="AO604" s="3"/>
    </row>
    <row r="605" spans="36:41" x14ac:dyDescent="0.2">
      <c r="AJ605" s="3"/>
      <c r="AK605" s="3"/>
      <c r="AL605" s="3"/>
      <c r="AM605" s="3"/>
      <c r="AN605" s="3"/>
      <c r="AO605" s="3"/>
    </row>
    <row r="606" spans="36:41" x14ac:dyDescent="0.2">
      <c r="AJ606" s="3"/>
      <c r="AK606" s="3"/>
      <c r="AL606" s="3"/>
      <c r="AM606" s="3"/>
      <c r="AN606" s="3"/>
      <c r="AO606" s="3"/>
    </row>
    <row r="607" spans="36:41" x14ac:dyDescent="0.2">
      <c r="AJ607" s="3"/>
      <c r="AK607" s="3"/>
      <c r="AL607" s="3"/>
      <c r="AM607" s="3"/>
      <c r="AN607" s="3"/>
      <c r="AO607" s="3"/>
    </row>
    <row r="608" spans="36:41" x14ac:dyDescent="0.2">
      <c r="AJ608" s="3"/>
      <c r="AK608" s="3"/>
      <c r="AL608" s="3"/>
      <c r="AM608" s="3"/>
      <c r="AN608" s="3"/>
      <c r="AO608" s="3"/>
    </row>
    <row r="609" spans="36:41" x14ac:dyDescent="0.2">
      <c r="AJ609" s="3"/>
      <c r="AK609" s="3"/>
      <c r="AL609" s="3"/>
      <c r="AM609" s="3"/>
      <c r="AN609" s="3"/>
      <c r="AO609" s="3"/>
    </row>
    <row r="610" spans="36:41" x14ac:dyDescent="0.2">
      <c r="AJ610" s="3"/>
      <c r="AK610" s="3"/>
      <c r="AL610" s="3"/>
      <c r="AM610" s="3"/>
      <c r="AN610" s="3"/>
      <c r="AO610" s="3"/>
    </row>
    <row r="611" spans="36:41" x14ac:dyDescent="0.2">
      <c r="AJ611" s="3"/>
      <c r="AK611" s="3"/>
      <c r="AL611" s="3"/>
      <c r="AM611" s="3"/>
      <c r="AN611" s="3"/>
      <c r="AO611" s="3"/>
    </row>
    <row r="612" spans="36:41" x14ac:dyDescent="0.2">
      <c r="AJ612" s="3"/>
      <c r="AK612" s="3"/>
      <c r="AL612" s="3"/>
      <c r="AM612" s="3"/>
      <c r="AN612" s="3"/>
      <c r="AO612" s="3"/>
    </row>
    <row r="613" spans="36:41" x14ac:dyDescent="0.2">
      <c r="AJ613" s="3"/>
      <c r="AK613" s="3"/>
      <c r="AL613" s="3"/>
      <c r="AM613" s="3"/>
      <c r="AN613" s="3"/>
      <c r="AO613" s="3"/>
    </row>
    <row r="614" spans="36:41" x14ac:dyDescent="0.2">
      <c r="AJ614" s="3"/>
      <c r="AK614" s="3"/>
      <c r="AL614" s="3"/>
      <c r="AM614" s="3"/>
      <c r="AN614" s="3"/>
      <c r="AO614" s="3"/>
    </row>
    <row r="615" spans="36:41" x14ac:dyDescent="0.2">
      <c r="AJ615" s="3"/>
      <c r="AK615" s="3"/>
      <c r="AL615" s="3"/>
      <c r="AM615" s="3"/>
      <c r="AN615" s="3"/>
      <c r="AO615" s="3"/>
    </row>
    <row r="616" spans="36:41" x14ac:dyDescent="0.2">
      <c r="AJ616" s="3"/>
      <c r="AK616" s="3"/>
      <c r="AL616" s="3"/>
      <c r="AM616" s="3"/>
      <c r="AN616" s="3"/>
      <c r="AO616" s="3"/>
    </row>
    <row r="617" spans="36:41" x14ac:dyDescent="0.2">
      <c r="AJ617" s="3"/>
      <c r="AK617" s="3"/>
      <c r="AL617" s="3"/>
      <c r="AM617" s="3"/>
      <c r="AN617" s="3"/>
      <c r="AO617" s="3"/>
    </row>
    <row r="618" spans="36:41" x14ac:dyDescent="0.2">
      <c r="AJ618" s="3"/>
      <c r="AK618" s="3"/>
      <c r="AL618" s="3"/>
      <c r="AM618" s="3"/>
      <c r="AN618" s="3"/>
      <c r="AO618" s="3"/>
    </row>
    <row r="619" spans="36:41" x14ac:dyDescent="0.2">
      <c r="AJ619" s="3"/>
      <c r="AK619" s="3"/>
      <c r="AL619" s="3"/>
      <c r="AM619" s="3"/>
      <c r="AN619" s="3"/>
      <c r="AO619" s="3"/>
    </row>
    <row r="620" spans="36:41" x14ac:dyDescent="0.2">
      <c r="AJ620" s="3"/>
      <c r="AK620" s="3"/>
      <c r="AL620" s="3"/>
      <c r="AM620" s="3"/>
      <c r="AN620" s="3"/>
      <c r="AO620" s="3"/>
    </row>
    <row r="621" spans="36:41" x14ac:dyDescent="0.2">
      <c r="AJ621" s="3"/>
      <c r="AK621" s="3"/>
      <c r="AL621" s="3"/>
      <c r="AM621" s="3"/>
      <c r="AN621" s="3"/>
      <c r="AO621" s="3"/>
    </row>
    <row r="622" spans="36:41" x14ac:dyDescent="0.2">
      <c r="AJ622" s="3"/>
      <c r="AK622" s="3"/>
      <c r="AL622" s="3"/>
      <c r="AM622" s="3"/>
      <c r="AN622" s="3"/>
      <c r="AO622" s="3"/>
    </row>
    <row r="623" spans="36:41" x14ac:dyDescent="0.2">
      <c r="AJ623" s="3"/>
      <c r="AK623" s="3"/>
      <c r="AL623" s="3"/>
      <c r="AM623" s="3"/>
      <c r="AN623" s="3"/>
      <c r="AO623" s="3"/>
    </row>
    <row r="624" spans="36:41" x14ac:dyDescent="0.2">
      <c r="AJ624" s="3"/>
      <c r="AK624" s="3"/>
      <c r="AL624" s="3"/>
      <c r="AM624" s="3"/>
      <c r="AN624" s="3"/>
      <c r="AO624" s="3"/>
    </row>
    <row r="625" spans="36:41" x14ac:dyDescent="0.2">
      <c r="AJ625" s="3"/>
      <c r="AK625" s="3"/>
      <c r="AL625" s="3"/>
      <c r="AM625" s="3"/>
      <c r="AN625" s="3"/>
      <c r="AO625" s="3"/>
    </row>
    <row r="626" spans="36:41" x14ac:dyDescent="0.2">
      <c r="AJ626" s="3"/>
      <c r="AK626" s="3"/>
      <c r="AL626" s="3"/>
      <c r="AM626" s="3"/>
      <c r="AN626" s="3"/>
      <c r="AO626" s="3"/>
    </row>
    <row r="627" spans="36:41" x14ac:dyDescent="0.2">
      <c r="AJ627" s="3"/>
      <c r="AK627" s="3"/>
      <c r="AL627" s="3"/>
      <c r="AM627" s="3"/>
      <c r="AN627" s="3"/>
      <c r="AO627" s="3"/>
    </row>
    <row r="628" spans="36:41" x14ac:dyDescent="0.2">
      <c r="AJ628" s="3"/>
      <c r="AK628" s="3"/>
      <c r="AL628" s="3"/>
      <c r="AM628" s="3"/>
      <c r="AN628" s="3"/>
      <c r="AO628" s="3"/>
    </row>
    <row r="629" spans="36:41" x14ac:dyDescent="0.2">
      <c r="AJ629" s="3"/>
      <c r="AK629" s="3"/>
      <c r="AL629" s="3"/>
      <c r="AM629" s="3"/>
      <c r="AN629" s="3"/>
      <c r="AO629" s="3"/>
    </row>
    <row r="630" spans="36:41" x14ac:dyDescent="0.2">
      <c r="AJ630" s="3"/>
      <c r="AK630" s="3"/>
      <c r="AL630" s="3"/>
      <c r="AM630" s="3"/>
      <c r="AN630" s="3"/>
      <c r="AO630" s="3"/>
    </row>
    <row r="631" spans="36:41" x14ac:dyDescent="0.2">
      <c r="AJ631" s="3"/>
      <c r="AK631" s="3"/>
      <c r="AL631" s="3"/>
      <c r="AM631" s="3"/>
      <c r="AN631" s="3"/>
      <c r="AO631" s="3"/>
    </row>
    <row r="632" spans="36:41" x14ac:dyDescent="0.2">
      <c r="AJ632" s="3"/>
      <c r="AK632" s="3"/>
      <c r="AL632" s="3"/>
      <c r="AM632" s="3"/>
      <c r="AN632" s="3"/>
      <c r="AO632" s="3"/>
    </row>
    <row r="633" spans="36:41" x14ac:dyDescent="0.2">
      <c r="AJ633" s="3"/>
      <c r="AK633" s="3"/>
      <c r="AL633" s="3"/>
      <c r="AM633" s="3"/>
      <c r="AN633" s="3"/>
      <c r="AO633" s="3"/>
    </row>
    <row r="634" spans="36:41" x14ac:dyDescent="0.2">
      <c r="AJ634" s="3"/>
      <c r="AK634" s="3"/>
      <c r="AL634" s="3"/>
      <c r="AM634" s="3"/>
      <c r="AN634" s="3"/>
      <c r="AO634" s="3"/>
    </row>
    <row r="635" spans="36:41" x14ac:dyDescent="0.2">
      <c r="AJ635" s="3"/>
      <c r="AK635" s="3"/>
      <c r="AL635" s="3"/>
      <c r="AM635" s="3"/>
      <c r="AN635" s="3"/>
      <c r="AO635" s="3"/>
    </row>
    <row r="636" spans="36:41" x14ac:dyDescent="0.2">
      <c r="AJ636" s="3"/>
      <c r="AK636" s="3"/>
      <c r="AL636" s="3"/>
      <c r="AM636" s="3"/>
      <c r="AN636" s="3"/>
      <c r="AO636" s="3"/>
    </row>
    <row r="637" spans="36:41" x14ac:dyDescent="0.2">
      <c r="AJ637" s="3"/>
      <c r="AK637" s="3"/>
      <c r="AL637" s="3"/>
      <c r="AM637" s="3"/>
      <c r="AN637" s="3"/>
      <c r="AO637" s="3"/>
    </row>
    <row r="638" spans="36:41" x14ac:dyDescent="0.2">
      <c r="AJ638" s="3"/>
      <c r="AK638" s="3"/>
      <c r="AL638" s="3"/>
      <c r="AM638" s="3"/>
      <c r="AN638" s="3"/>
      <c r="AO638" s="3"/>
    </row>
    <row r="639" spans="36:41" x14ac:dyDescent="0.2">
      <c r="AJ639" s="3"/>
      <c r="AK639" s="3"/>
      <c r="AL639" s="3"/>
      <c r="AM639" s="3"/>
      <c r="AN639" s="3"/>
      <c r="AO639" s="3"/>
    </row>
    <row r="640" spans="36:41" x14ac:dyDescent="0.2">
      <c r="AJ640" s="3"/>
      <c r="AK640" s="3"/>
      <c r="AL640" s="3"/>
      <c r="AM640" s="3"/>
      <c r="AN640" s="3"/>
      <c r="AO640" s="3"/>
    </row>
    <row r="641" spans="36:41" x14ac:dyDescent="0.2">
      <c r="AJ641" s="3"/>
      <c r="AK641" s="3"/>
      <c r="AL641" s="3"/>
      <c r="AM641" s="3"/>
      <c r="AN641" s="3"/>
      <c r="AO641" s="3"/>
    </row>
    <row r="642" spans="36:41" x14ac:dyDescent="0.2">
      <c r="AJ642" s="3"/>
      <c r="AK642" s="3"/>
      <c r="AL642" s="3"/>
      <c r="AM642" s="3"/>
      <c r="AN642" s="3"/>
      <c r="AO642" s="3"/>
    </row>
    <row r="643" spans="36:41" x14ac:dyDescent="0.2">
      <c r="AJ643" s="3"/>
      <c r="AK643" s="3"/>
      <c r="AL643" s="3"/>
      <c r="AM643" s="3"/>
      <c r="AN643" s="3"/>
      <c r="AO643" s="3"/>
    </row>
    <row r="644" spans="36:41" x14ac:dyDescent="0.2">
      <c r="AJ644" s="3"/>
      <c r="AK644" s="3"/>
      <c r="AL644" s="3"/>
      <c r="AM644" s="3"/>
      <c r="AN644" s="3"/>
      <c r="AO644" s="3"/>
    </row>
    <row r="645" spans="36:41" x14ac:dyDescent="0.2">
      <c r="AJ645" s="3"/>
      <c r="AK645" s="3"/>
      <c r="AL645" s="3"/>
      <c r="AM645" s="3"/>
      <c r="AN645" s="3"/>
      <c r="AO645" s="3"/>
    </row>
    <row r="646" spans="36:41" x14ac:dyDescent="0.2">
      <c r="AJ646" s="3"/>
      <c r="AK646" s="3"/>
      <c r="AL646" s="3"/>
      <c r="AM646" s="3"/>
      <c r="AN646" s="3"/>
      <c r="AO646" s="3"/>
    </row>
    <row r="647" spans="36:41" x14ac:dyDescent="0.2">
      <c r="AJ647" s="3"/>
      <c r="AK647" s="3"/>
      <c r="AL647" s="3"/>
      <c r="AM647" s="3"/>
      <c r="AN647" s="3"/>
      <c r="AO647" s="3"/>
    </row>
    <row r="648" spans="36:41" x14ac:dyDescent="0.2">
      <c r="AJ648" s="3"/>
      <c r="AK648" s="3"/>
      <c r="AL648" s="3"/>
      <c r="AM648" s="3"/>
      <c r="AN648" s="3"/>
      <c r="AO648" s="3"/>
    </row>
    <row r="649" spans="36:41" x14ac:dyDescent="0.2">
      <c r="AJ649" s="3"/>
      <c r="AK649" s="3"/>
      <c r="AL649" s="3"/>
      <c r="AM649" s="3"/>
      <c r="AN649" s="3"/>
      <c r="AO649" s="3"/>
    </row>
    <row r="650" spans="36:41" x14ac:dyDescent="0.2">
      <c r="AJ650" s="3"/>
      <c r="AK650" s="3"/>
      <c r="AL650" s="3"/>
      <c r="AM650" s="3"/>
      <c r="AN650" s="3"/>
      <c r="AO650" s="3"/>
    </row>
    <row r="651" spans="36:41" x14ac:dyDescent="0.2">
      <c r="AJ651" s="3"/>
      <c r="AK651" s="3"/>
      <c r="AL651" s="3"/>
      <c r="AM651" s="3"/>
      <c r="AN651" s="3"/>
      <c r="AO651" s="3"/>
    </row>
    <row r="652" spans="36:41" x14ac:dyDescent="0.2">
      <c r="AJ652" s="3"/>
      <c r="AK652" s="3"/>
      <c r="AL652" s="3"/>
      <c r="AM652" s="3"/>
      <c r="AN652" s="3"/>
      <c r="AO652" s="3"/>
    </row>
    <row r="653" spans="36:41" x14ac:dyDescent="0.2">
      <c r="AJ653" s="3"/>
      <c r="AK653" s="3"/>
      <c r="AL653" s="3"/>
      <c r="AM653" s="3"/>
      <c r="AN653" s="3"/>
      <c r="AO653" s="3"/>
    </row>
    <row r="654" spans="36:41" x14ac:dyDescent="0.2">
      <c r="AJ654" s="3"/>
      <c r="AK654" s="3"/>
      <c r="AL654" s="3"/>
      <c r="AM654" s="3"/>
      <c r="AN654" s="3"/>
      <c r="AO654" s="3"/>
    </row>
    <row r="655" spans="36:41" x14ac:dyDescent="0.2">
      <c r="AJ655" s="3"/>
      <c r="AK655" s="3"/>
      <c r="AL655" s="3"/>
      <c r="AM655" s="3"/>
      <c r="AN655" s="3"/>
      <c r="AO655" s="3"/>
    </row>
    <row r="656" spans="36:41" x14ac:dyDescent="0.2">
      <c r="AJ656" s="3"/>
      <c r="AK656" s="3"/>
      <c r="AL656" s="3"/>
      <c r="AM656" s="3"/>
      <c r="AN656" s="3"/>
      <c r="AO656" s="3"/>
    </row>
    <row r="657" spans="36:41" x14ac:dyDescent="0.2">
      <c r="AJ657" s="3"/>
      <c r="AK657" s="3"/>
      <c r="AL657" s="3"/>
      <c r="AM657" s="3"/>
      <c r="AN657" s="3"/>
      <c r="AO657" s="3"/>
    </row>
    <row r="658" spans="36:41" x14ac:dyDescent="0.2">
      <c r="AJ658" s="3"/>
      <c r="AK658" s="3"/>
      <c r="AL658" s="3"/>
      <c r="AM658" s="3"/>
      <c r="AN658" s="3"/>
      <c r="AO658" s="3"/>
    </row>
    <row r="659" spans="36:41" x14ac:dyDescent="0.2">
      <c r="AJ659" s="3"/>
      <c r="AK659" s="3"/>
      <c r="AL659" s="3"/>
      <c r="AM659" s="3"/>
      <c r="AN659" s="3"/>
      <c r="AO659" s="3"/>
    </row>
    <row r="660" spans="36:41" x14ac:dyDescent="0.2">
      <c r="AJ660" s="3"/>
      <c r="AK660" s="3"/>
      <c r="AL660" s="3"/>
      <c r="AM660" s="3"/>
      <c r="AN660" s="3"/>
      <c r="AO660" s="3"/>
    </row>
    <row r="661" spans="36:41" x14ac:dyDescent="0.2">
      <c r="AJ661" s="3"/>
      <c r="AK661" s="3"/>
      <c r="AL661" s="3"/>
      <c r="AM661" s="3"/>
      <c r="AN661" s="3"/>
      <c r="AO661" s="3"/>
    </row>
    <row r="662" spans="36:41" x14ac:dyDescent="0.2">
      <c r="AJ662" s="3"/>
      <c r="AK662" s="3"/>
      <c r="AL662" s="3"/>
      <c r="AM662" s="3"/>
      <c r="AN662" s="3"/>
      <c r="AO662" s="3"/>
    </row>
    <row r="663" spans="36:41" x14ac:dyDescent="0.2">
      <c r="AJ663" s="3"/>
      <c r="AK663" s="3"/>
      <c r="AL663" s="3"/>
      <c r="AM663" s="3"/>
      <c r="AN663" s="3"/>
      <c r="AO663" s="3"/>
    </row>
    <row r="664" spans="36:41" x14ac:dyDescent="0.2">
      <c r="AJ664" s="3"/>
      <c r="AK664" s="3"/>
      <c r="AL664" s="3"/>
      <c r="AM664" s="3"/>
      <c r="AN664" s="3"/>
      <c r="AO664" s="3"/>
    </row>
    <row r="665" spans="36:41" x14ac:dyDescent="0.2">
      <c r="AJ665" s="3"/>
      <c r="AK665" s="3"/>
      <c r="AL665" s="3"/>
      <c r="AM665" s="3"/>
      <c r="AN665" s="3"/>
      <c r="AO665" s="3"/>
    </row>
    <row r="666" spans="36:41" x14ac:dyDescent="0.2">
      <c r="AJ666" s="3"/>
      <c r="AK666" s="3"/>
      <c r="AL666" s="3"/>
      <c r="AM666" s="3"/>
      <c r="AN666" s="3"/>
      <c r="AO666" s="3"/>
    </row>
    <row r="667" spans="36:41" x14ac:dyDescent="0.2">
      <c r="AJ667" s="3"/>
      <c r="AK667" s="3"/>
      <c r="AL667" s="3"/>
      <c r="AM667" s="3"/>
      <c r="AN667" s="3"/>
      <c r="AO667" s="3"/>
    </row>
    <row r="668" spans="36:41" x14ac:dyDescent="0.2">
      <c r="AJ668" s="3"/>
      <c r="AK668" s="3"/>
      <c r="AL668" s="3"/>
      <c r="AM668" s="3"/>
      <c r="AN668" s="3"/>
      <c r="AO668" s="3"/>
    </row>
    <row r="669" spans="36:41" x14ac:dyDescent="0.2">
      <c r="AJ669" s="3"/>
      <c r="AK669" s="3"/>
      <c r="AL669" s="3"/>
      <c r="AM669" s="3"/>
      <c r="AN669" s="3"/>
      <c r="AO669" s="3"/>
    </row>
    <row r="670" spans="36:41" x14ac:dyDescent="0.2">
      <c r="AJ670" s="3"/>
      <c r="AK670" s="3"/>
      <c r="AL670" s="3"/>
      <c r="AM670" s="3"/>
      <c r="AN670" s="3"/>
      <c r="AO670" s="3"/>
    </row>
    <row r="671" spans="36:41" x14ac:dyDescent="0.2">
      <c r="AJ671" s="3"/>
      <c r="AK671" s="3"/>
      <c r="AL671" s="3"/>
      <c r="AM671" s="3"/>
      <c r="AN671" s="3"/>
      <c r="AO671" s="3"/>
    </row>
    <row r="672" spans="36:41" x14ac:dyDescent="0.2">
      <c r="AJ672" s="3"/>
      <c r="AK672" s="3"/>
      <c r="AL672" s="3"/>
      <c r="AM672" s="3"/>
      <c r="AN672" s="3"/>
      <c r="AO672" s="3"/>
    </row>
    <row r="673" spans="36:41" x14ac:dyDescent="0.2">
      <c r="AJ673" s="3"/>
      <c r="AK673" s="3"/>
      <c r="AL673" s="3"/>
      <c r="AM673" s="3"/>
      <c r="AN673" s="3"/>
      <c r="AO673" s="3"/>
    </row>
    <row r="674" spans="36:41" x14ac:dyDescent="0.2">
      <c r="AJ674" s="3"/>
      <c r="AK674" s="3"/>
      <c r="AL674" s="3"/>
      <c r="AM674" s="3"/>
      <c r="AN674" s="3"/>
      <c r="AO674" s="3"/>
    </row>
    <row r="675" spans="36:41" x14ac:dyDescent="0.2">
      <c r="AJ675" s="3"/>
      <c r="AK675" s="3"/>
      <c r="AL675" s="3"/>
      <c r="AM675" s="3"/>
      <c r="AN675" s="3"/>
      <c r="AO675" s="3"/>
    </row>
    <row r="676" spans="36:41" x14ac:dyDescent="0.2">
      <c r="AJ676" s="3"/>
      <c r="AK676" s="3"/>
      <c r="AL676" s="3"/>
      <c r="AM676" s="3"/>
      <c r="AN676" s="3"/>
      <c r="AO676" s="3"/>
    </row>
    <row r="677" spans="36:41" x14ac:dyDescent="0.2">
      <c r="AJ677" s="3"/>
      <c r="AK677" s="3"/>
      <c r="AL677" s="3"/>
      <c r="AM677" s="3"/>
      <c r="AN677" s="3"/>
      <c r="AO677" s="3"/>
    </row>
    <row r="678" spans="36:41" x14ac:dyDescent="0.2">
      <c r="AJ678" s="3"/>
      <c r="AK678" s="3"/>
      <c r="AL678" s="3"/>
      <c r="AM678" s="3"/>
      <c r="AN678" s="3"/>
      <c r="AO678" s="3"/>
    </row>
    <row r="679" spans="36:41" x14ac:dyDescent="0.2">
      <c r="AJ679" s="3"/>
      <c r="AK679" s="3"/>
      <c r="AL679" s="3"/>
      <c r="AM679" s="3"/>
      <c r="AN679" s="3"/>
      <c r="AO679" s="3"/>
    </row>
    <row r="680" spans="36:41" x14ac:dyDescent="0.2">
      <c r="AJ680" s="3"/>
      <c r="AK680" s="3"/>
      <c r="AL680" s="3"/>
      <c r="AM680" s="3"/>
      <c r="AN680" s="3"/>
      <c r="AO680" s="3"/>
    </row>
    <row r="681" spans="36:41" x14ac:dyDescent="0.2">
      <c r="AJ681" s="3"/>
      <c r="AK681" s="3"/>
      <c r="AL681" s="3"/>
      <c r="AM681" s="3"/>
      <c r="AN681" s="3"/>
      <c r="AO681" s="3"/>
    </row>
    <row r="682" spans="36:41" x14ac:dyDescent="0.2">
      <c r="AJ682" s="3"/>
      <c r="AK682" s="3"/>
      <c r="AL682" s="3"/>
      <c r="AM682" s="3"/>
      <c r="AN682" s="3"/>
      <c r="AO682" s="3"/>
    </row>
    <row r="683" spans="36:41" x14ac:dyDescent="0.2">
      <c r="AJ683" s="3"/>
      <c r="AK683" s="3"/>
      <c r="AL683" s="3"/>
      <c r="AM683" s="3"/>
      <c r="AN683" s="3"/>
      <c r="AO683" s="3"/>
    </row>
    <row r="684" spans="36:41" x14ac:dyDescent="0.2">
      <c r="AJ684" s="3"/>
      <c r="AK684" s="3"/>
      <c r="AL684" s="3"/>
      <c r="AM684" s="3"/>
      <c r="AN684" s="3"/>
      <c r="AO684" s="3"/>
    </row>
    <row r="685" spans="36:41" x14ac:dyDescent="0.2">
      <c r="AJ685" s="3"/>
      <c r="AK685" s="3"/>
      <c r="AL685" s="3"/>
      <c r="AM685" s="3"/>
      <c r="AN685" s="3"/>
      <c r="AO685" s="3"/>
    </row>
    <row r="686" spans="36:41" x14ac:dyDescent="0.2">
      <c r="AJ686" s="3"/>
      <c r="AK686" s="3"/>
      <c r="AL686" s="3"/>
      <c r="AM686" s="3"/>
      <c r="AN686" s="3"/>
      <c r="AO686" s="3"/>
    </row>
    <row r="687" spans="36:41" x14ac:dyDescent="0.2">
      <c r="AJ687" s="3"/>
      <c r="AK687" s="3"/>
      <c r="AL687" s="3"/>
      <c r="AM687" s="3"/>
      <c r="AN687" s="3"/>
      <c r="AO687" s="3"/>
    </row>
    <row r="688" spans="36:41" x14ac:dyDescent="0.2">
      <c r="AJ688" s="3"/>
      <c r="AK688" s="3"/>
      <c r="AL688" s="3"/>
      <c r="AM688" s="3"/>
      <c r="AN688" s="3"/>
      <c r="AO688" s="3"/>
    </row>
    <row r="689" spans="36:41" x14ac:dyDescent="0.2">
      <c r="AJ689" s="3"/>
      <c r="AK689" s="3"/>
      <c r="AL689" s="3"/>
      <c r="AM689" s="3"/>
      <c r="AN689" s="3"/>
      <c r="AO689" s="3"/>
    </row>
    <row r="690" spans="36:41" x14ac:dyDescent="0.2">
      <c r="AJ690" s="3"/>
      <c r="AK690" s="3"/>
      <c r="AL690" s="3"/>
      <c r="AM690" s="3"/>
      <c r="AN690" s="3"/>
      <c r="AO690" s="3"/>
    </row>
    <row r="691" spans="36:41" x14ac:dyDescent="0.2">
      <c r="AJ691" s="3"/>
      <c r="AK691" s="3"/>
      <c r="AL691" s="3"/>
      <c r="AM691" s="3"/>
      <c r="AN691" s="3"/>
      <c r="AO691" s="3"/>
    </row>
    <row r="692" spans="36:41" x14ac:dyDescent="0.2">
      <c r="AJ692" s="3"/>
      <c r="AK692" s="3"/>
      <c r="AL692" s="3"/>
      <c r="AM692" s="3"/>
      <c r="AN692" s="3"/>
      <c r="AO692" s="3"/>
    </row>
    <row r="693" spans="36:41" x14ac:dyDescent="0.2">
      <c r="AJ693" s="3"/>
      <c r="AK693" s="3"/>
      <c r="AL693" s="3"/>
      <c r="AM693" s="3"/>
      <c r="AN693" s="3"/>
      <c r="AO693" s="3"/>
    </row>
    <row r="694" spans="36:41" x14ac:dyDescent="0.2">
      <c r="AJ694" s="3"/>
      <c r="AK694" s="3"/>
      <c r="AL694" s="3"/>
      <c r="AM694" s="3"/>
      <c r="AN694" s="3"/>
      <c r="AO694" s="3"/>
    </row>
    <row r="695" spans="36:41" x14ac:dyDescent="0.2">
      <c r="AJ695" s="3"/>
      <c r="AK695" s="3"/>
      <c r="AL695" s="3"/>
      <c r="AM695" s="3"/>
      <c r="AN695" s="3"/>
      <c r="AO695" s="3"/>
    </row>
    <row r="696" spans="36:41" x14ac:dyDescent="0.2">
      <c r="AJ696" s="3"/>
      <c r="AK696" s="3"/>
      <c r="AL696" s="3"/>
      <c r="AM696" s="3"/>
      <c r="AN696" s="3"/>
      <c r="AO696" s="3"/>
    </row>
    <row r="697" spans="36:41" x14ac:dyDescent="0.2">
      <c r="AJ697" s="3"/>
      <c r="AK697" s="3"/>
      <c r="AL697" s="3"/>
      <c r="AM697" s="3"/>
      <c r="AN697" s="3"/>
      <c r="AO697" s="3"/>
    </row>
    <row r="698" spans="36:41" x14ac:dyDescent="0.2">
      <c r="AJ698" s="3"/>
      <c r="AK698" s="3"/>
      <c r="AL698" s="3"/>
      <c r="AM698" s="3"/>
      <c r="AN698" s="3"/>
      <c r="AO698" s="3"/>
    </row>
    <row r="699" spans="36:41" x14ac:dyDescent="0.2">
      <c r="AJ699" s="3"/>
      <c r="AK699" s="3"/>
      <c r="AL699" s="3"/>
      <c r="AM699" s="3"/>
      <c r="AN699" s="3"/>
      <c r="AO699" s="3"/>
    </row>
    <row r="700" spans="36:41" x14ac:dyDescent="0.2">
      <c r="AJ700" s="3"/>
      <c r="AK700" s="3"/>
      <c r="AL700" s="3"/>
      <c r="AM700" s="3"/>
      <c r="AN700" s="3"/>
      <c r="AO700" s="3"/>
    </row>
    <row r="701" spans="36:41" x14ac:dyDescent="0.2">
      <c r="AJ701" s="3"/>
      <c r="AK701" s="3"/>
      <c r="AL701" s="3"/>
      <c r="AM701" s="3"/>
      <c r="AN701" s="3"/>
      <c r="AO701" s="3"/>
    </row>
    <row r="702" spans="36:41" x14ac:dyDescent="0.2">
      <c r="AJ702" s="3"/>
      <c r="AK702" s="3"/>
      <c r="AL702" s="3"/>
      <c r="AM702" s="3"/>
      <c r="AN702" s="3"/>
      <c r="AO702" s="3"/>
    </row>
    <row r="703" spans="36:41" x14ac:dyDescent="0.2">
      <c r="AJ703" s="3"/>
      <c r="AK703" s="3"/>
      <c r="AL703" s="3"/>
      <c r="AM703" s="3"/>
      <c r="AN703" s="3"/>
      <c r="AO703" s="3"/>
    </row>
    <row r="704" spans="36:41" x14ac:dyDescent="0.2">
      <c r="AJ704" s="3"/>
      <c r="AK704" s="3"/>
      <c r="AL704" s="3"/>
      <c r="AM704" s="3"/>
      <c r="AN704" s="3"/>
      <c r="AO704" s="3"/>
    </row>
    <row r="705" spans="36:41" x14ac:dyDescent="0.2">
      <c r="AJ705" s="3"/>
      <c r="AK705" s="3"/>
      <c r="AL705" s="3"/>
      <c r="AM705" s="3"/>
      <c r="AN705" s="3"/>
      <c r="AO705" s="3"/>
    </row>
    <row r="706" spans="36:41" x14ac:dyDescent="0.2">
      <c r="AJ706" s="3"/>
      <c r="AK706" s="3"/>
      <c r="AL706" s="3"/>
      <c r="AM706" s="3"/>
      <c r="AN706" s="3"/>
      <c r="AO706" s="3"/>
    </row>
    <row r="707" spans="36:41" x14ac:dyDescent="0.2">
      <c r="AJ707" s="3"/>
      <c r="AK707" s="3"/>
      <c r="AL707" s="3"/>
      <c r="AM707" s="3"/>
      <c r="AN707" s="3"/>
      <c r="AO707" s="3"/>
    </row>
    <row r="708" spans="36:41" x14ac:dyDescent="0.2">
      <c r="AJ708" s="3"/>
      <c r="AK708" s="3"/>
      <c r="AL708" s="3"/>
      <c r="AM708" s="3"/>
      <c r="AN708" s="3"/>
      <c r="AO708" s="3"/>
    </row>
    <row r="709" spans="36:41" x14ac:dyDescent="0.2">
      <c r="AJ709" s="3"/>
      <c r="AK709" s="3"/>
      <c r="AL709" s="3"/>
      <c r="AM709" s="3"/>
      <c r="AN709" s="3"/>
      <c r="AO709" s="3"/>
    </row>
    <row r="710" spans="36:41" x14ac:dyDescent="0.2">
      <c r="AJ710" s="3"/>
      <c r="AK710" s="3"/>
      <c r="AL710" s="3"/>
      <c r="AM710" s="3"/>
      <c r="AN710" s="3"/>
      <c r="AO710" s="3"/>
    </row>
    <row r="711" spans="36:41" x14ac:dyDescent="0.2">
      <c r="AJ711" s="3"/>
      <c r="AK711" s="3"/>
      <c r="AL711" s="3"/>
      <c r="AM711" s="3"/>
      <c r="AN711" s="3"/>
      <c r="AO711" s="3"/>
    </row>
    <row r="712" spans="36:41" x14ac:dyDescent="0.2">
      <c r="AJ712" s="3"/>
      <c r="AK712" s="3"/>
      <c r="AL712" s="3"/>
      <c r="AM712" s="3"/>
      <c r="AN712" s="3"/>
      <c r="AO712" s="3"/>
    </row>
    <row r="713" spans="36:41" x14ac:dyDescent="0.2">
      <c r="AJ713" s="3"/>
      <c r="AK713" s="3"/>
      <c r="AL713" s="3"/>
      <c r="AM713" s="3"/>
      <c r="AN713" s="3"/>
      <c r="AO713" s="3"/>
    </row>
    <row r="714" spans="36:41" x14ac:dyDescent="0.2">
      <c r="AJ714" s="3"/>
      <c r="AK714" s="3"/>
      <c r="AL714" s="3"/>
      <c r="AM714" s="3"/>
      <c r="AN714" s="3"/>
      <c r="AO714" s="3"/>
    </row>
    <row r="715" spans="36:41" x14ac:dyDescent="0.2">
      <c r="AJ715" s="3"/>
      <c r="AK715" s="3"/>
      <c r="AL715" s="3"/>
      <c r="AM715" s="3"/>
      <c r="AN715" s="3"/>
      <c r="AO715" s="3"/>
    </row>
    <row r="716" spans="36:41" x14ac:dyDescent="0.2">
      <c r="AJ716" s="3"/>
      <c r="AK716" s="3"/>
      <c r="AL716" s="3"/>
      <c r="AM716" s="3"/>
      <c r="AN716" s="3"/>
      <c r="AO716" s="3"/>
    </row>
    <row r="717" spans="36:41" x14ac:dyDescent="0.2">
      <c r="AJ717" s="3"/>
      <c r="AK717" s="3"/>
      <c r="AL717" s="3"/>
      <c r="AM717" s="3"/>
      <c r="AN717" s="3"/>
      <c r="AO717" s="3"/>
    </row>
    <row r="718" spans="36:41" x14ac:dyDescent="0.2">
      <c r="AJ718" s="3"/>
      <c r="AK718" s="3"/>
      <c r="AL718" s="3"/>
      <c r="AM718" s="3"/>
      <c r="AN718" s="3"/>
      <c r="AO718" s="3"/>
    </row>
    <row r="719" spans="36:41" x14ac:dyDescent="0.2">
      <c r="AJ719" s="3"/>
      <c r="AK719" s="3"/>
      <c r="AL719" s="3"/>
      <c r="AM719" s="3"/>
      <c r="AN719" s="3"/>
      <c r="AO719" s="3"/>
    </row>
    <row r="720" spans="36:41" x14ac:dyDescent="0.2">
      <c r="AJ720" s="3"/>
      <c r="AK720" s="3"/>
      <c r="AL720" s="3"/>
      <c r="AM720" s="3"/>
      <c r="AN720" s="3"/>
      <c r="AO720" s="3"/>
    </row>
    <row r="721" spans="36:41" x14ac:dyDescent="0.2">
      <c r="AJ721" s="3"/>
      <c r="AK721" s="3"/>
      <c r="AL721" s="3"/>
      <c r="AM721" s="3"/>
      <c r="AN721" s="3"/>
      <c r="AO721" s="3"/>
    </row>
    <row r="722" spans="36:41" x14ac:dyDescent="0.2">
      <c r="AJ722" s="3"/>
      <c r="AK722" s="3"/>
      <c r="AL722" s="3"/>
      <c r="AM722" s="3"/>
      <c r="AN722" s="3"/>
      <c r="AO722" s="3"/>
    </row>
    <row r="723" spans="36:41" x14ac:dyDescent="0.2">
      <c r="AJ723" s="3"/>
      <c r="AK723" s="3"/>
      <c r="AL723" s="3"/>
      <c r="AM723" s="3"/>
      <c r="AN723" s="3"/>
      <c r="AO723" s="3"/>
    </row>
    <row r="724" spans="36:41" x14ac:dyDescent="0.2">
      <c r="AJ724" s="3"/>
      <c r="AK724" s="3"/>
      <c r="AL724" s="3"/>
      <c r="AM724" s="3"/>
      <c r="AN724" s="3"/>
      <c r="AO724" s="3"/>
    </row>
    <row r="725" spans="36:41" x14ac:dyDescent="0.2">
      <c r="AJ725" s="3"/>
      <c r="AK725" s="3"/>
      <c r="AL725" s="3"/>
      <c r="AM725" s="3"/>
      <c r="AN725" s="3"/>
      <c r="AO725" s="3"/>
    </row>
    <row r="726" spans="36:41" x14ac:dyDescent="0.2">
      <c r="AJ726" s="3"/>
      <c r="AK726" s="3"/>
      <c r="AL726" s="3"/>
      <c r="AM726" s="3"/>
      <c r="AN726" s="3"/>
      <c r="AO726" s="3"/>
    </row>
    <row r="727" spans="36:41" x14ac:dyDescent="0.2">
      <c r="AJ727" s="3"/>
      <c r="AK727" s="3"/>
      <c r="AL727" s="3"/>
      <c r="AM727" s="3"/>
      <c r="AN727" s="3"/>
      <c r="AO727" s="3"/>
    </row>
    <row r="728" spans="36:41" x14ac:dyDescent="0.2">
      <c r="AJ728" s="3"/>
      <c r="AK728" s="3"/>
      <c r="AL728" s="3"/>
      <c r="AM728" s="3"/>
      <c r="AN728" s="3"/>
      <c r="AO728" s="3"/>
    </row>
    <row r="729" spans="36:41" x14ac:dyDescent="0.2">
      <c r="AJ729" s="3"/>
      <c r="AK729" s="3"/>
      <c r="AL729" s="3"/>
      <c r="AM729" s="3"/>
      <c r="AN729" s="3"/>
      <c r="AO729" s="3"/>
    </row>
    <row r="730" spans="36:41" x14ac:dyDescent="0.2">
      <c r="AJ730" s="3"/>
      <c r="AK730" s="3"/>
      <c r="AL730" s="3"/>
      <c r="AM730" s="3"/>
      <c r="AN730" s="3"/>
      <c r="AO730" s="3"/>
    </row>
    <row r="731" spans="36:41" x14ac:dyDescent="0.2">
      <c r="AJ731" s="3"/>
      <c r="AK731" s="3"/>
      <c r="AL731" s="3"/>
      <c r="AM731" s="3"/>
      <c r="AN731" s="3"/>
      <c r="AO731" s="3"/>
    </row>
    <row r="732" spans="36:41" x14ac:dyDescent="0.2">
      <c r="AJ732" s="3"/>
      <c r="AK732" s="3"/>
      <c r="AL732" s="3"/>
      <c r="AM732" s="3"/>
      <c r="AN732" s="3"/>
      <c r="AO732" s="3"/>
    </row>
    <row r="733" spans="36:41" x14ac:dyDescent="0.2">
      <c r="AJ733" s="3"/>
      <c r="AK733" s="3"/>
      <c r="AL733" s="3"/>
      <c r="AM733" s="3"/>
      <c r="AN733" s="3"/>
      <c r="AO733" s="3"/>
    </row>
    <row r="734" spans="36:41" x14ac:dyDescent="0.2">
      <c r="AJ734" s="3"/>
      <c r="AK734" s="3"/>
      <c r="AL734" s="3"/>
      <c r="AM734" s="3"/>
      <c r="AN734" s="3"/>
      <c r="AO734" s="3"/>
    </row>
    <row r="735" spans="36:41" x14ac:dyDescent="0.2">
      <c r="AJ735" s="3"/>
      <c r="AK735" s="3"/>
      <c r="AL735" s="3"/>
      <c r="AM735" s="3"/>
      <c r="AN735" s="3"/>
      <c r="AO735" s="3"/>
    </row>
    <row r="736" spans="36:41" x14ac:dyDescent="0.2">
      <c r="AJ736" s="3"/>
      <c r="AK736" s="3"/>
      <c r="AL736" s="3"/>
      <c r="AM736" s="3"/>
      <c r="AN736" s="3"/>
      <c r="AO736" s="3"/>
    </row>
    <row r="737" spans="36:41" x14ac:dyDescent="0.2">
      <c r="AJ737" s="3"/>
      <c r="AK737" s="3"/>
      <c r="AL737" s="3"/>
      <c r="AM737" s="3"/>
      <c r="AN737" s="3"/>
      <c r="AO737" s="3"/>
    </row>
    <row r="738" spans="36:41" x14ac:dyDescent="0.2">
      <c r="AJ738" s="3"/>
      <c r="AK738" s="3"/>
      <c r="AL738" s="3"/>
      <c r="AM738" s="3"/>
      <c r="AN738" s="3"/>
      <c r="AO738" s="3"/>
    </row>
    <row r="739" spans="36:41" x14ac:dyDescent="0.2">
      <c r="AJ739" s="3"/>
      <c r="AK739" s="3"/>
      <c r="AL739" s="3"/>
      <c r="AM739" s="3"/>
      <c r="AN739" s="3"/>
      <c r="AO739" s="3"/>
    </row>
    <row r="740" spans="36:41" x14ac:dyDescent="0.2">
      <c r="AJ740" s="3"/>
      <c r="AK740" s="3"/>
      <c r="AL740" s="3"/>
      <c r="AM740" s="3"/>
      <c r="AN740" s="3"/>
      <c r="AO740" s="3"/>
    </row>
    <row r="741" spans="36:41" x14ac:dyDescent="0.2">
      <c r="AJ741" s="3"/>
      <c r="AK741" s="3"/>
      <c r="AL741" s="3"/>
      <c r="AM741" s="3"/>
      <c r="AN741" s="3"/>
      <c r="AO741" s="3"/>
    </row>
    <row r="742" spans="36:41" x14ac:dyDescent="0.2">
      <c r="AJ742" s="3"/>
      <c r="AK742" s="3"/>
      <c r="AL742" s="3"/>
      <c r="AM742" s="3"/>
      <c r="AN742" s="3"/>
      <c r="AO742" s="3"/>
    </row>
    <row r="743" spans="36:41" x14ac:dyDescent="0.2">
      <c r="AJ743" s="3"/>
      <c r="AK743" s="3"/>
      <c r="AL743" s="3"/>
      <c r="AM743" s="3"/>
      <c r="AN743" s="3"/>
      <c r="AO743" s="3"/>
    </row>
    <row r="744" spans="36:41" x14ac:dyDescent="0.2">
      <c r="AJ744" s="3"/>
      <c r="AK744" s="3"/>
      <c r="AL744" s="3"/>
      <c r="AM744" s="3"/>
      <c r="AN744" s="3"/>
      <c r="AO744" s="3"/>
    </row>
    <row r="745" spans="36:41" x14ac:dyDescent="0.2">
      <c r="AJ745" s="3"/>
      <c r="AK745" s="3"/>
      <c r="AL745" s="3"/>
      <c r="AM745" s="3"/>
      <c r="AN745" s="3"/>
      <c r="AO745" s="3"/>
    </row>
    <row r="746" spans="36:41" x14ac:dyDescent="0.2">
      <c r="AJ746" s="3"/>
      <c r="AK746" s="3"/>
      <c r="AL746" s="3"/>
      <c r="AM746" s="3"/>
      <c r="AN746" s="3"/>
      <c r="AO746" s="3"/>
    </row>
    <row r="747" spans="36:41" x14ac:dyDescent="0.2">
      <c r="AJ747" s="3"/>
      <c r="AK747" s="3"/>
      <c r="AL747" s="3"/>
      <c r="AM747" s="3"/>
      <c r="AN747" s="3"/>
      <c r="AO747" s="3"/>
    </row>
    <row r="748" spans="36:41" x14ac:dyDescent="0.2">
      <c r="AJ748" s="3"/>
      <c r="AK748" s="3"/>
      <c r="AL748" s="3"/>
      <c r="AM748" s="3"/>
      <c r="AN748" s="3"/>
      <c r="AO748" s="3"/>
    </row>
    <row r="749" spans="36:41" x14ac:dyDescent="0.2">
      <c r="AJ749" s="3"/>
      <c r="AK749" s="3"/>
      <c r="AL749" s="3"/>
      <c r="AM749" s="3"/>
      <c r="AN749" s="3"/>
      <c r="AO749" s="3"/>
    </row>
    <row r="750" spans="36:41" x14ac:dyDescent="0.2">
      <c r="AJ750" s="3"/>
      <c r="AK750" s="3"/>
      <c r="AL750" s="3"/>
      <c r="AM750" s="3"/>
      <c r="AN750" s="3"/>
      <c r="AO750" s="3"/>
    </row>
    <row r="751" spans="36:41" x14ac:dyDescent="0.2">
      <c r="AJ751" s="3"/>
      <c r="AK751" s="3"/>
      <c r="AL751" s="3"/>
      <c r="AM751" s="3"/>
      <c r="AN751" s="3"/>
      <c r="AO751" s="3"/>
    </row>
    <row r="752" spans="36:41" x14ac:dyDescent="0.2">
      <c r="AJ752" s="3"/>
      <c r="AK752" s="3"/>
      <c r="AL752" s="3"/>
      <c r="AM752" s="3"/>
      <c r="AN752" s="3"/>
      <c r="AO752" s="3"/>
    </row>
    <row r="753" spans="36:41" x14ac:dyDescent="0.2">
      <c r="AJ753" s="3"/>
      <c r="AK753" s="3"/>
      <c r="AL753" s="3"/>
      <c r="AM753" s="3"/>
      <c r="AN753" s="3"/>
      <c r="AO753" s="3"/>
    </row>
    <row r="754" spans="36:41" x14ac:dyDescent="0.2">
      <c r="AJ754" s="3"/>
      <c r="AK754" s="3"/>
      <c r="AL754" s="3"/>
      <c r="AM754" s="3"/>
      <c r="AN754" s="3"/>
      <c r="AO754" s="3"/>
    </row>
    <row r="755" spans="36:41" x14ac:dyDescent="0.2">
      <c r="AJ755" s="3"/>
      <c r="AK755" s="3"/>
      <c r="AL755" s="3"/>
      <c r="AM755" s="3"/>
      <c r="AN755" s="3"/>
      <c r="AO755" s="3"/>
    </row>
    <row r="756" spans="36:41" x14ac:dyDescent="0.2">
      <c r="AJ756" s="3"/>
      <c r="AK756" s="3"/>
      <c r="AL756" s="3"/>
      <c r="AM756" s="3"/>
      <c r="AN756" s="3"/>
      <c r="AO756" s="3"/>
    </row>
    <row r="757" spans="36:41" x14ac:dyDescent="0.2">
      <c r="AJ757" s="3"/>
      <c r="AK757" s="3"/>
      <c r="AL757" s="3"/>
      <c r="AM757" s="3"/>
      <c r="AN757" s="3"/>
      <c r="AO757" s="3"/>
    </row>
    <row r="758" spans="36:41" x14ac:dyDescent="0.2">
      <c r="AJ758" s="3"/>
      <c r="AK758" s="3"/>
      <c r="AL758" s="3"/>
      <c r="AM758" s="3"/>
      <c r="AN758" s="3"/>
      <c r="AO758" s="3"/>
    </row>
    <row r="759" spans="36:41" x14ac:dyDescent="0.2">
      <c r="AJ759" s="3"/>
      <c r="AK759" s="3"/>
      <c r="AL759" s="3"/>
      <c r="AM759" s="3"/>
      <c r="AN759" s="3"/>
      <c r="AO759" s="3"/>
    </row>
    <row r="760" spans="36:41" x14ac:dyDescent="0.2">
      <c r="AJ760" s="3"/>
      <c r="AK760" s="3"/>
      <c r="AL760" s="3"/>
      <c r="AM760" s="3"/>
      <c r="AN760" s="3"/>
      <c r="AO760" s="3"/>
    </row>
    <row r="761" spans="36:41" x14ac:dyDescent="0.2">
      <c r="AJ761" s="3"/>
      <c r="AK761" s="3"/>
      <c r="AL761" s="3"/>
      <c r="AM761" s="3"/>
      <c r="AN761" s="3"/>
      <c r="AO761" s="3"/>
    </row>
    <row r="762" spans="36:41" x14ac:dyDescent="0.2">
      <c r="AJ762" s="3"/>
      <c r="AK762" s="3"/>
      <c r="AL762" s="3"/>
      <c r="AM762" s="3"/>
      <c r="AN762" s="3"/>
      <c r="AO762" s="3"/>
    </row>
    <row r="763" spans="36:41" x14ac:dyDescent="0.2">
      <c r="AJ763" s="3"/>
      <c r="AK763" s="3"/>
      <c r="AL763" s="3"/>
      <c r="AM763" s="3"/>
      <c r="AN763" s="3"/>
      <c r="AO763" s="3"/>
    </row>
    <row r="764" spans="36:41" x14ac:dyDescent="0.2">
      <c r="AJ764" s="3"/>
      <c r="AK764" s="3"/>
      <c r="AL764" s="3"/>
      <c r="AM764" s="3"/>
      <c r="AN764" s="3"/>
      <c r="AO764" s="3"/>
    </row>
    <row r="765" spans="36:41" x14ac:dyDescent="0.2">
      <c r="AJ765" s="3"/>
      <c r="AK765" s="3"/>
      <c r="AL765" s="3"/>
      <c r="AM765" s="3"/>
      <c r="AN765" s="3"/>
      <c r="AO765" s="3"/>
    </row>
    <row r="766" spans="36:41" x14ac:dyDescent="0.2">
      <c r="AJ766" s="3"/>
      <c r="AK766" s="3"/>
      <c r="AL766" s="3"/>
      <c r="AM766" s="3"/>
      <c r="AN766" s="3"/>
      <c r="AO766" s="3"/>
    </row>
    <row r="767" spans="36:41" x14ac:dyDescent="0.2">
      <c r="AJ767" s="3"/>
      <c r="AK767" s="3"/>
      <c r="AL767" s="3"/>
      <c r="AM767" s="3"/>
      <c r="AN767" s="3"/>
      <c r="AO767" s="3"/>
    </row>
    <row r="768" spans="36:41" x14ac:dyDescent="0.2">
      <c r="AJ768" s="3"/>
      <c r="AK768" s="3"/>
      <c r="AL768" s="3"/>
      <c r="AM768" s="3"/>
      <c r="AN768" s="3"/>
      <c r="AO768" s="3"/>
    </row>
    <row r="769" spans="36:41" x14ac:dyDescent="0.2">
      <c r="AJ769" s="3"/>
      <c r="AK769" s="3"/>
      <c r="AL769" s="3"/>
      <c r="AM769" s="3"/>
      <c r="AN769" s="3"/>
      <c r="AO769" s="3"/>
    </row>
    <row r="770" spans="36:41" x14ac:dyDescent="0.2">
      <c r="AJ770" s="3"/>
      <c r="AK770" s="3"/>
      <c r="AL770" s="3"/>
      <c r="AM770" s="3"/>
      <c r="AN770" s="3"/>
      <c r="AO770" s="3"/>
    </row>
    <row r="771" spans="36:41" x14ac:dyDescent="0.2">
      <c r="AJ771" s="3"/>
      <c r="AK771" s="3"/>
      <c r="AL771" s="3"/>
      <c r="AM771" s="3"/>
      <c r="AN771" s="3"/>
      <c r="AO771" s="3"/>
    </row>
    <row r="772" spans="36:41" x14ac:dyDescent="0.2">
      <c r="AJ772" s="3"/>
      <c r="AK772" s="3"/>
      <c r="AL772" s="3"/>
      <c r="AM772" s="3"/>
      <c r="AN772" s="3"/>
      <c r="AO772" s="3"/>
    </row>
    <row r="773" spans="36:41" x14ac:dyDescent="0.2">
      <c r="AJ773" s="3"/>
      <c r="AK773" s="3"/>
      <c r="AL773" s="3"/>
      <c r="AM773" s="3"/>
      <c r="AN773" s="3"/>
      <c r="AO773" s="3"/>
    </row>
    <row r="774" spans="36:41" x14ac:dyDescent="0.2">
      <c r="AJ774" s="3"/>
      <c r="AK774" s="3"/>
      <c r="AL774" s="3"/>
      <c r="AM774" s="3"/>
      <c r="AN774" s="3"/>
      <c r="AO774" s="3"/>
    </row>
    <row r="775" spans="36:41" x14ac:dyDescent="0.2">
      <c r="AJ775" s="3"/>
      <c r="AK775" s="3"/>
      <c r="AL775" s="3"/>
      <c r="AM775" s="3"/>
      <c r="AN775" s="3"/>
      <c r="AO775" s="3"/>
    </row>
    <row r="776" spans="36:41" x14ac:dyDescent="0.2">
      <c r="AJ776" s="3"/>
      <c r="AK776" s="3"/>
      <c r="AL776" s="3"/>
      <c r="AM776" s="3"/>
      <c r="AN776" s="3"/>
      <c r="AO776" s="3"/>
    </row>
    <row r="777" spans="36:41" x14ac:dyDescent="0.2">
      <c r="AJ777" s="3"/>
      <c r="AK777" s="3"/>
      <c r="AL777" s="3"/>
      <c r="AM777" s="3"/>
      <c r="AN777" s="3"/>
      <c r="AO777" s="3"/>
    </row>
    <row r="778" spans="36:41" x14ac:dyDescent="0.2">
      <c r="AJ778" s="3"/>
      <c r="AK778" s="3"/>
      <c r="AL778" s="3"/>
      <c r="AM778" s="3"/>
      <c r="AN778" s="3"/>
      <c r="AO778" s="3"/>
    </row>
    <row r="779" spans="36:41" x14ac:dyDescent="0.2">
      <c r="AJ779" s="3"/>
      <c r="AK779" s="3"/>
      <c r="AL779" s="3"/>
      <c r="AM779" s="3"/>
      <c r="AN779" s="3"/>
      <c r="AO779" s="3"/>
    </row>
    <row r="780" spans="36:41" x14ac:dyDescent="0.2">
      <c r="AJ780" s="3"/>
      <c r="AK780" s="3"/>
      <c r="AL780" s="3"/>
      <c r="AM780" s="3"/>
      <c r="AN780" s="3"/>
      <c r="AO780" s="3"/>
    </row>
    <row r="781" spans="36:41" x14ac:dyDescent="0.2">
      <c r="AJ781" s="3"/>
      <c r="AK781" s="3"/>
      <c r="AL781" s="3"/>
      <c r="AM781" s="3"/>
      <c r="AN781" s="3"/>
      <c r="AO781" s="3"/>
    </row>
    <row r="782" spans="36:41" x14ac:dyDescent="0.2">
      <c r="AJ782" s="3"/>
      <c r="AK782" s="3"/>
      <c r="AL782" s="3"/>
      <c r="AM782" s="3"/>
      <c r="AN782" s="3"/>
      <c r="AO782" s="3"/>
    </row>
    <row r="783" spans="36:41" x14ac:dyDescent="0.2">
      <c r="AJ783" s="3"/>
      <c r="AK783" s="3"/>
      <c r="AL783" s="3"/>
      <c r="AM783" s="3"/>
      <c r="AN783" s="3"/>
      <c r="AO783" s="3"/>
    </row>
    <row r="784" spans="36:41" x14ac:dyDescent="0.2">
      <c r="AJ784" s="3"/>
      <c r="AK784" s="3"/>
      <c r="AL784" s="3"/>
      <c r="AM784" s="3"/>
      <c r="AN784" s="3"/>
      <c r="AO784" s="3"/>
    </row>
    <row r="785" spans="36:41" x14ac:dyDescent="0.2">
      <c r="AJ785" s="3"/>
      <c r="AK785" s="3"/>
      <c r="AL785" s="3"/>
      <c r="AM785" s="3"/>
      <c r="AN785" s="3"/>
      <c r="AO785" s="3"/>
    </row>
    <row r="786" spans="36:41" x14ac:dyDescent="0.2">
      <c r="AJ786" s="3"/>
      <c r="AK786" s="3"/>
      <c r="AL786" s="3"/>
      <c r="AM786" s="3"/>
      <c r="AN786" s="3"/>
      <c r="AO786" s="3"/>
    </row>
    <row r="787" spans="36:41" x14ac:dyDescent="0.2">
      <c r="AJ787" s="3"/>
      <c r="AK787" s="3"/>
      <c r="AL787" s="3"/>
      <c r="AM787" s="3"/>
      <c r="AN787" s="3"/>
      <c r="AO787" s="3"/>
    </row>
    <row r="788" spans="36:41" x14ac:dyDescent="0.2">
      <c r="AJ788" s="3"/>
      <c r="AK788" s="3"/>
      <c r="AL788" s="3"/>
      <c r="AM788" s="3"/>
      <c r="AN788" s="3"/>
      <c r="AO788" s="3"/>
    </row>
    <row r="789" spans="36:41" x14ac:dyDescent="0.2">
      <c r="AJ789" s="3"/>
      <c r="AK789" s="3"/>
      <c r="AL789" s="3"/>
      <c r="AM789" s="3"/>
      <c r="AN789" s="3"/>
      <c r="AO789" s="3"/>
    </row>
    <row r="790" spans="36:41" x14ac:dyDescent="0.2">
      <c r="AJ790" s="3"/>
      <c r="AK790" s="3"/>
      <c r="AL790" s="3"/>
      <c r="AM790" s="3"/>
      <c r="AN790" s="3"/>
      <c r="AO790" s="3"/>
    </row>
    <row r="791" spans="36:41" x14ac:dyDescent="0.2">
      <c r="AJ791" s="3"/>
      <c r="AK791" s="3"/>
      <c r="AL791" s="3"/>
      <c r="AM791" s="3"/>
      <c r="AN791" s="3"/>
      <c r="AO791" s="3"/>
    </row>
    <row r="792" spans="36:41" x14ac:dyDescent="0.2">
      <c r="AJ792" s="3"/>
      <c r="AK792" s="3"/>
      <c r="AL792" s="3"/>
      <c r="AM792" s="3"/>
      <c r="AN792" s="3"/>
      <c r="AO792" s="3"/>
    </row>
    <row r="793" spans="36:41" x14ac:dyDescent="0.2">
      <c r="AJ793" s="3"/>
      <c r="AK793" s="3"/>
      <c r="AL793" s="3"/>
      <c r="AM793" s="3"/>
      <c r="AN793" s="3"/>
      <c r="AO793" s="3"/>
    </row>
    <row r="794" spans="36:41" x14ac:dyDescent="0.2">
      <c r="AJ794" s="3"/>
      <c r="AK794" s="3"/>
      <c r="AL794" s="3"/>
      <c r="AM794" s="3"/>
      <c r="AN794" s="3"/>
      <c r="AO794" s="3"/>
    </row>
    <row r="795" spans="36:41" x14ac:dyDescent="0.2">
      <c r="AJ795" s="3"/>
      <c r="AK795" s="3"/>
      <c r="AL795" s="3"/>
      <c r="AM795" s="3"/>
      <c r="AN795" s="3"/>
      <c r="AO795" s="3"/>
    </row>
    <row r="796" spans="36:41" x14ac:dyDescent="0.2">
      <c r="AJ796" s="3"/>
      <c r="AK796" s="3"/>
      <c r="AL796" s="3"/>
      <c r="AM796" s="3"/>
      <c r="AN796" s="3"/>
      <c r="AO796" s="3"/>
    </row>
    <row r="797" spans="36:41" x14ac:dyDescent="0.2">
      <c r="AJ797" s="3"/>
      <c r="AK797" s="3"/>
      <c r="AL797" s="3"/>
      <c r="AM797" s="3"/>
      <c r="AN797" s="3"/>
      <c r="AO797" s="3"/>
    </row>
    <row r="798" spans="36:41" x14ac:dyDescent="0.2">
      <c r="AJ798" s="3"/>
      <c r="AK798" s="3"/>
      <c r="AL798" s="3"/>
      <c r="AM798" s="3"/>
      <c r="AN798" s="3"/>
      <c r="AO798" s="3"/>
    </row>
    <row r="799" spans="36:41" x14ac:dyDescent="0.2">
      <c r="AJ799" s="3"/>
      <c r="AK799" s="3"/>
      <c r="AL799" s="3"/>
      <c r="AM799" s="3"/>
      <c r="AN799" s="3"/>
      <c r="AO799" s="3"/>
    </row>
    <row r="800" spans="36:41" x14ac:dyDescent="0.2">
      <c r="AJ800" s="3"/>
      <c r="AK800" s="3"/>
      <c r="AL800" s="3"/>
      <c r="AM800" s="3"/>
      <c r="AN800" s="3"/>
      <c r="AO800" s="3"/>
    </row>
    <row r="801" spans="36:41" x14ac:dyDescent="0.2">
      <c r="AJ801" s="3"/>
      <c r="AK801" s="3"/>
      <c r="AL801" s="3"/>
      <c r="AM801" s="3"/>
      <c r="AN801" s="3"/>
      <c r="AO801" s="3"/>
    </row>
    <row r="802" spans="36:41" x14ac:dyDescent="0.2">
      <c r="AJ802" s="3"/>
      <c r="AK802" s="3"/>
      <c r="AL802" s="3"/>
      <c r="AM802" s="3"/>
      <c r="AN802" s="3"/>
      <c r="AO802" s="3"/>
    </row>
    <row r="803" spans="36:41" x14ac:dyDescent="0.2">
      <c r="AJ803" s="3"/>
      <c r="AK803" s="3"/>
      <c r="AL803" s="3"/>
      <c r="AM803" s="3"/>
      <c r="AN803" s="3"/>
      <c r="AO803" s="3"/>
    </row>
    <row r="804" spans="36:41" x14ac:dyDescent="0.2">
      <c r="AJ804" s="3"/>
      <c r="AK804" s="3"/>
      <c r="AL804" s="3"/>
      <c r="AM804" s="3"/>
      <c r="AN804" s="3"/>
      <c r="AO804" s="3"/>
    </row>
    <row r="805" spans="36:41" x14ac:dyDescent="0.2">
      <c r="AJ805" s="3"/>
      <c r="AK805" s="3"/>
      <c r="AL805" s="3"/>
      <c r="AM805" s="3"/>
      <c r="AN805" s="3"/>
      <c r="AO805" s="3"/>
    </row>
    <row r="806" spans="36:41" x14ac:dyDescent="0.2">
      <c r="AJ806" s="3"/>
      <c r="AK806" s="3"/>
      <c r="AL806" s="3"/>
      <c r="AM806" s="3"/>
      <c r="AN806" s="3"/>
      <c r="AO806" s="3"/>
    </row>
    <row r="807" spans="36:41" x14ac:dyDescent="0.2">
      <c r="AJ807" s="3"/>
      <c r="AK807" s="3"/>
      <c r="AL807" s="3"/>
      <c r="AM807" s="3"/>
      <c r="AN807" s="3"/>
      <c r="AO807" s="3"/>
    </row>
    <row r="808" spans="36:41" x14ac:dyDescent="0.2">
      <c r="AJ808" s="3"/>
      <c r="AK808" s="3"/>
      <c r="AL808" s="3"/>
      <c r="AM808" s="3"/>
      <c r="AN808" s="3"/>
      <c r="AO808" s="3"/>
    </row>
    <row r="809" spans="36:41" x14ac:dyDescent="0.2">
      <c r="AJ809" s="3"/>
      <c r="AK809" s="3"/>
      <c r="AL809" s="3"/>
      <c r="AM809" s="3"/>
      <c r="AN809" s="3"/>
      <c r="AO809" s="3"/>
    </row>
    <row r="810" spans="36:41" x14ac:dyDescent="0.2">
      <c r="AJ810" s="3"/>
      <c r="AK810" s="3"/>
      <c r="AL810" s="3"/>
      <c r="AM810" s="3"/>
      <c r="AN810" s="3"/>
      <c r="AO810" s="3"/>
    </row>
    <row r="811" spans="36:41" x14ac:dyDescent="0.2">
      <c r="AJ811" s="3"/>
      <c r="AK811" s="3"/>
      <c r="AL811" s="3"/>
      <c r="AM811" s="3"/>
      <c r="AN811" s="3"/>
      <c r="AO811" s="3"/>
    </row>
    <row r="812" spans="36:41" x14ac:dyDescent="0.2">
      <c r="AJ812" s="3"/>
      <c r="AK812" s="3"/>
      <c r="AL812" s="3"/>
      <c r="AM812" s="3"/>
      <c r="AN812" s="3"/>
      <c r="AO812" s="3"/>
    </row>
    <row r="813" spans="36:41" x14ac:dyDescent="0.2">
      <c r="AJ813" s="3"/>
      <c r="AK813" s="3"/>
      <c r="AL813" s="3"/>
      <c r="AM813" s="3"/>
      <c r="AN813" s="3"/>
      <c r="AO813" s="3"/>
    </row>
    <row r="814" spans="36:41" x14ac:dyDescent="0.2">
      <c r="AJ814" s="3"/>
      <c r="AK814" s="3"/>
      <c r="AL814" s="3"/>
      <c r="AM814" s="3"/>
      <c r="AN814" s="3"/>
      <c r="AO814" s="3"/>
    </row>
    <row r="815" spans="36:41" x14ac:dyDescent="0.2">
      <c r="AJ815" s="3"/>
      <c r="AK815" s="3"/>
      <c r="AL815" s="3"/>
      <c r="AM815" s="3"/>
      <c r="AN815" s="3"/>
      <c r="AO815" s="3"/>
    </row>
    <row r="816" spans="36:41" x14ac:dyDescent="0.2">
      <c r="AJ816" s="3"/>
      <c r="AK816" s="3"/>
      <c r="AL816" s="3"/>
      <c r="AM816" s="3"/>
      <c r="AN816" s="3"/>
      <c r="AO816" s="3"/>
    </row>
    <row r="817" spans="36:41" x14ac:dyDescent="0.2">
      <c r="AJ817" s="3"/>
      <c r="AK817" s="3"/>
      <c r="AL817" s="3"/>
      <c r="AM817" s="3"/>
      <c r="AN817" s="3"/>
      <c r="AO817" s="3"/>
    </row>
    <row r="818" spans="36:41" x14ac:dyDescent="0.2">
      <c r="AJ818" s="3"/>
      <c r="AK818" s="3"/>
      <c r="AL818" s="3"/>
      <c r="AM818" s="3"/>
      <c r="AN818" s="3"/>
      <c r="AO818" s="3"/>
    </row>
    <row r="819" spans="36:41" x14ac:dyDescent="0.2">
      <c r="AJ819" s="3"/>
      <c r="AK819" s="3"/>
      <c r="AL819" s="3"/>
      <c r="AM819" s="3"/>
      <c r="AN819" s="3"/>
      <c r="AO819" s="3"/>
    </row>
    <row r="820" spans="36:41" x14ac:dyDescent="0.2">
      <c r="AJ820" s="3"/>
      <c r="AK820" s="3"/>
      <c r="AL820" s="3"/>
      <c r="AM820" s="3"/>
      <c r="AN820" s="3"/>
      <c r="AO820" s="3"/>
    </row>
    <row r="821" spans="36:41" x14ac:dyDescent="0.2">
      <c r="AJ821" s="3"/>
      <c r="AK821" s="3"/>
      <c r="AL821" s="3"/>
      <c r="AM821" s="3"/>
      <c r="AN821" s="3"/>
      <c r="AO821" s="3"/>
    </row>
    <row r="822" spans="36:41" x14ac:dyDescent="0.2">
      <c r="AJ822" s="3"/>
      <c r="AK822" s="3"/>
      <c r="AL822" s="3"/>
      <c r="AM822" s="3"/>
      <c r="AN822" s="3"/>
      <c r="AO822" s="3"/>
    </row>
    <row r="823" spans="36:41" x14ac:dyDescent="0.2">
      <c r="AJ823" s="3"/>
      <c r="AK823" s="3"/>
      <c r="AL823" s="3"/>
      <c r="AM823" s="3"/>
      <c r="AN823" s="3"/>
      <c r="AO823" s="3"/>
    </row>
    <row r="824" spans="36:41" x14ac:dyDescent="0.2">
      <c r="AJ824" s="3"/>
      <c r="AK824" s="3"/>
      <c r="AL824" s="3"/>
      <c r="AM824" s="3"/>
      <c r="AN824" s="3"/>
      <c r="AO824" s="3"/>
    </row>
    <row r="825" spans="36:41" x14ac:dyDescent="0.2">
      <c r="AJ825" s="3"/>
      <c r="AK825" s="3"/>
      <c r="AL825" s="3"/>
      <c r="AM825" s="3"/>
      <c r="AN825" s="3"/>
      <c r="AO825" s="3"/>
    </row>
    <row r="826" spans="36:41" x14ac:dyDescent="0.2">
      <c r="AJ826" s="3"/>
      <c r="AK826" s="3"/>
      <c r="AL826" s="3"/>
      <c r="AM826" s="3"/>
      <c r="AN826" s="3"/>
      <c r="AO826" s="3"/>
    </row>
    <row r="827" spans="36:41" x14ac:dyDescent="0.2">
      <c r="AJ827" s="3"/>
      <c r="AK827" s="3"/>
      <c r="AL827" s="3"/>
      <c r="AM827" s="3"/>
      <c r="AN827" s="3"/>
      <c r="AO827" s="3"/>
    </row>
    <row r="828" spans="36:41" x14ac:dyDescent="0.2">
      <c r="AJ828" s="3"/>
      <c r="AK828" s="3"/>
      <c r="AL828" s="3"/>
      <c r="AM828" s="3"/>
      <c r="AN828" s="3"/>
      <c r="AO828" s="3"/>
    </row>
    <row r="829" spans="36:41" x14ac:dyDescent="0.2">
      <c r="AJ829" s="3"/>
      <c r="AK829" s="3"/>
      <c r="AL829" s="3"/>
      <c r="AM829" s="3"/>
      <c r="AN829" s="3"/>
      <c r="AO829" s="3"/>
    </row>
    <row r="830" spans="36:41" x14ac:dyDescent="0.2">
      <c r="AJ830" s="3"/>
      <c r="AK830" s="3"/>
      <c r="AL830" s="3"/>
      <c r="AM830" s="3"/>
      <c r="AN830" s="3"/>
      <c r="AO830" s="3"/>
    </row>
    <row r="831" spans="36:41" x14ac:dyDescent="0.2">
      <c r="AJ831" s="3"/>
      <c r="AK831" s="3"/>
      <c r="AL831" s="3"/>
      <c r="AM831" s="3"/>
      <c r="AN831" s="3"/>
      <c r="AO831" s="3"/>
    </row>
    <row r="832" spans="36:41" x14ac:dyDescent="0.2">
      <c r="AJ832" s="3"/>
      <c r="AK832" s="3"/>
      <c r="AL832" s="3"/>
      <c r="AM832" s="3"/>
      <c r="AN832" s="3"/>
      <c r="AO832" s="3"/>
    </row>
    <row r="833" spans="36:41" x14ac:dyDescent="0.2">
      <c r="AJ833" s="3"/>
      <c r="AK833" s="3"/>
      <c r="AL833" s="3"/>
      <c r="AM833" s="3"/>
      <c r="AN833" s="3"/>
      <c r="AO833" s="3"/>
    </row>
    <row r="834" spans="36:41" x14ac:dyDescent="0.2">
      <c r="AJ834" s="3"/>
      <c r="AK834" s="3"/>
      <c r="AL834" s="3"/>
      <c r="AM834" s="3"/>
      <c r="AN834" s="3"/>
      <c r="AO834" s="3"/>
    </row>
    <row r="835" spans="36:41" x14ac:dyDescent="0.2">
      <c r="AJ835" s="3"/>
      <c r="AK835" s="3"/>
      <c r="AL835" s="3"/>
      <c r="AM835" s="3"/>
      <c r="AN835" s="3"/>
      <c r="AO835" s="3"/>
    </row>
    <row r="836" spans="36:41" x14ac:dyDescent="0.2">
      <c r="AJ836" s="3"/>
      <c r="AK836" s="3"/>
      <c r="AL836" s="3"/>
      <c r="AM836" s="3"/>
      <c r="AN836" s="3"/>
      <c r="AO836" s="3"/>
    </row>
    <row r="837" spans="36:41" x14ac:dyDescent="0.2">
      <c r="AJ837" s="3"/>
      <c r="AK837" s="3"/>
      <c r="AL837" s="3"/>
      <c r="AM837" s="3"/>
      <c r="AN837" s="3"/>
      <c r="AO837" s="3"/>
    </row>
    <row r="838" spans="36:41" x14ac:dyDescent="0.2">
      <c r="AJ838" s="3"/>
      <c r="AK838" s="3"/>
      <c r="AL838" s="3"/>
      <c r="AM838" s="3"/>
      <c r="AN838" s="3"/>
      <c r="AO838" s="3"/>
    </row>
    <row r="839" spans="36:41" x14ac:dyDescent="0.2">
      <c r="AJ839" s="3"/>
      <c r="AK839" s="3"/>
      <c r="AL839" s="3"/>
      <c r="AM839" s="3"/>
      <c r="AN839" s="3"/>
      <c r="AO839" s="3"/>
    </row>
    <row r="840" spans="36:41" x14ac:dyDescent="0.2">
      <c r="AJ840" s="3"/>
      <c r="AK840" s="3"/>
      <c r="AL840" s="3"/>
      <c r="AM840" s="3"/>
      <c r="AN840" s="3"/>
      <c r="AO840" s="3"/>
    </row>
    <row r="841" spans="36:41" x14ac:dyDescent="0.2">
      <c r="AJ841" s="3"/>
      <c r="AK841" s="3"/>
      <c r="AL841" s="3"/>
      <c r="AM841" s="3"/>
      <c r="AN841" s="3"/>
      <c r="AO841" s="3"/>
    </row>
    <row r="842" spans="36:41" x14ac:dyDescent="0.2">
      <c r="AJ842" s="3"/>
      <c r="AK842" s="3"/>
      <c r="AL842" s="3"/>
      <c r="AM842" s="3"/>
      <c r="AN842" s="3"/>
      <c r="AO842" s="3"/>
    </row>
    <row r="843" spans="36:41" x14ac:dyDescent="0.2">
      <c r="AJ843" s="3"/>
      <c r="AK843" s="3"/>
      <c r="AL843" s="3"/>
      <c r="AM843" s="3"/>
      <c r="AN843" s="3"/>
      <c r="AO843" s="3"/>
    </row>
    <row r="844" spans="36:41" x14ac:dyDescent="0.2">
      <c r="AJ844" s="3"/>
      <c r="AK844" s="3"/>
      <c r="AL844" s="3"/>
      <c r="AM844" s="3"/>
      <c r="AN844" s="3"/>
      <c r="AO844" s="3"/>
    </row>
    <row r="845" spans="36:41" x14ac:dyDescent="0.2">
      <c r="AJ845" s="3"/>
      <c r="AK845" s="3"/>
      <c r="AL845" s="3"/>
      <c r="AM845" s="3"/>
      <c r="AN845" s="3"/>
      <c r="AO845" s="3"/>
    </row>
    <row r="846" spans="36:41" x14ac:dyDescent="0.2">
      <c r="AJ846" s="3"/>
      <c r="AK846" s="3"/>
      <c r="AL846" s="3"/>
      <c r="AM846" s="3"/>
      <c r="AN846" s="3"/>
      <c r="AO846" s="3"/>
    </row>
    <row r="847" spans="36:41" x14ac:dyDescent="0.2">
      <c r="AJ847" s="3"/>
      <c r="AK847" s="3"/>
      <c r="AL847" s="3"/>
      <c r="AM847" s="3"/>
      <c r="AN847" s="3"/>
      <c r="AO847" s="3"/>
    </row>
    <row r="848" spans="36:41" x14ac:dyDescent="0.2">
      <c r="AJ848" s="3"/>
      <c r="AK848" s="3"/>
      <c r="AL848" s="3"/>
      <c r="AM848" s="3"/>
      <c r="AN848" s="3"/>
      <c r="AO848" s="3"/>
    </row>
    <row r="849" spans="36:41" x14ac:dyDescent="0.2">
      <c r="AJ849" s="3"/>
      <c r="AK849" s="3"/>
      <c r="AL849" s="3"/>
      <c r="AM849" s="3"/>
      <c r="AN849" s="3"/>
      <c r="AO849" s="3"/>
    </row>
    <row r="850" spans="36:41" x14ac:dyDescent="0.2">
      <c r="AJ850" s="3"/>
      <c r="AK850" s="3"/>
      <c r="AL850" s="3"/>
      <c r="AM850" s="3"/>
      <c r="AN850" s="3"/>
      <c r="AO850" s="3"/>
    </row>
    <row r="851" spans="36:41" x14ac:dyDescent="0.2">
      <c r="AJ851" s="3"/>
      <c r="AK851" s="3"/>
      <c r="AL851" s="3"/>
      <c r="AM851" s="3"/>
      <c r="AN851" s="3"/>
      <c r="AO851" s="3"/>
    </row>
    <row r="852" spans="36:41" x14ac:dyDescent="0.2">
      <c r="AJ852" s="3"/>
      <c r="AK852" s="3"/>
      <c r="AL852" s="3"/>
      <c r="AM852" s="3"/>
      <c r="AN852" s="3"/>
      <c r="AO852" s="3"/>
    </row>
    <row r="853" spans="36:41" x14ac:dyDescent="0.2">
      <c r="AJ853" s="3"/>
      <c r="AK853" s="3"/>
      <c r="AL853" s="3"/>
      <c r="AM853" s="3"/>
      <c r="AN853" s="3"/>
      <c r="AO853" s="3"/>
    </row>
    <row r="854" spans="36:41" x14ac:dyDescent="0.2">
      <c r="AJ854" s="3"/>
      <c r="AK854" s="3"/>
      <c r="AL854" s="3"/>
      <c r="AM854" s="3"/>
      <c r="AN854" s="3"/>
      <c r="AO854" s="3"/>
    </row>
    <row r="855" spans="36:41" x14ac:dyDescent="0.2">
      <c r="AJ855" s="3"/>
      <c r="AK855" s="3"/>
      <c r="AL855" s="3"/>
      <c r="AM855" s="3"/>
      <c r="AN855" s="3"/>
      <c r="AO855" s="3"/>
    </row>
    <row r="856" spans="36:41" x14ac:dyDescent="0.2">
      <c r="AJ856" s="3"/>
      <c r="AK856" s="3"/>
      <c r="AL856" s="3"/>
      <c r="AM856" s="3"/>
      <c r="AN856" s="3"/>
      <c r="AO856" s="3"/>
    </row>
    <row r="857" spans="36:41" x14ac:dyDescent="0.2">
      <c r="AJ857" s="3"/>
      <c r="AK857" s="3"/>
      <c r="AL857" s="3"/>
      <c r="AM857" s="3"/>
      <c r="AN857" s="3"/>
      <c r="AO857" s="3"/>
    </row>
    <row r="858" spans="36:41" x14ac:dyDescent="0.2">
      <c r="AJ858" s="3"/>
      <c r="AK858" s="3"/>
      <c r="AL858" s="3"/>
      <c r="AM858" s="3"/>
      <c r="AN858" s="3"/>
      <c r="AO858" s="3"/>
    </row>
    <row r="859" spans="36:41" x14ac:dyDescent="0.2">
      <c r="AJ859" s="3"/>
      <c r="AK859" s="3"/>
      <c r="AL859" s="3"/>
      <c r="AM859" s="3"/>
      <c r="AN859" s="3"/>
      <c r="AO859" s="3"/>
    </row>
    <row r="860" spans="36:41" x14ac:dyDescent="0.2">
      <c r="AJ860" s="3"/>
      <c r="AK860" s="3"/>
      <c r="AL860" s="3"/>
      <c r="AM860" s="3"/>
      <c r="AN860" s="3"/>
      <c r="AO860" s="3"/>
    </row>
    <row r="861" spans="36:41" x14ac:dyDescent="0.2">
      <c r="AJ861" s="3"/>
      <c r="AK861" s="3"/>
      <c r="AL861" s="3"/>
      <c r="AM861" s="3"/>
      <c r="AN861" s="3"/>
      <c r="AO861" s="3"/>
    </row>
    <row r="862" spans="36:41" x14ac:dyDescent="0.2">
      <c r="AJ862" s="3"/>
      <c r="AK862" s="3"/>
      <c r="AL862" s="3"/>
      <c r="AM862" s="3"/>
      <c r="AN862" s="3"/>
      <c r="AO862" s="3"/>
    </row>
    <row r="863" spans="36:41" x14ac:dyDescent="0.2">
      <c r="AJ863" s="3"/>
      <c r="AK863" s="3"/>
      <c r="AL863" s="3"/>
      <c r="AM863" s="3"/>
      <c r="AN863" s="3"/>
      <c r="AO863" s="3"/>
    </row>
    <row r="864" spans="36:41" x14ac:dyDescent="0.2">
      <c r="AJ864" s="3"/>
      <c r="AK864" s="3"/>
      <c r="AL864" s="3"/>
      <c r="AM864" s="3"/>
      <c r="AN864" s="3"/>
      <c r="AO864" s="3"/>
    </row>
    <row r="865" spans="36:41" x14ac:dyDescent="0.2">
      <c r="AJ865" s="3"/>
      <c r="AK865" s="3"/>
      <c r="AL865" s="3"/>
      <c r="AM865" s="3"/>
      <c r="AN865" s="3"/>
      <c r="AO865" s="3"/>
    </row>
    <row r="866" spans="36:41" x14ac:dyDescent="0.2">
      <c r="AJ866" s="3"/>
      <c r="AK866" s="3"/>
      <c r="AL866" s="3"/>
      <c r="AM866" s="3"/>
      <c r="AN866" s="3"/>
      <c r="AO866" s="3"/>
    </row>
    <row r="867" spans="36:41" x14ac:dyDescent="0.2">
      <c r="AJ867" s="3"/>
      <c r="AK867" s="3"/>
      <c r="AL867" s="3"/>
      <c r="AM867" s="3"/>
      <c r="AN867" s="3"/>
      <c r="AO867" s="3"/>
    </row>
    <row r="868" spans="36:41" x14ac:dyDescent="0.2">
      <c r="AJ868" s="3"/>
      <c r="AK868" s="3"/>
      <c r="AL868" s="3"/>
      <c r="AM868" s="3"/>
      <c r="AN868" s="3"/>
      <c r="AO868" s="3"/>
    </row>
    <row r="869" spans="36:41" x14ac:dyDescent="0.2">
      <c r="AJ869" s="3"/>
      <c r="AK869" s="3"/>
      <c r="AL869" s="3"/>
      <c r="AM869" s="3"/>
      <c r="AN869" s="3"/>
      <c r="AO869" s="3"/>
    </row>
    <row r="870" spans="36:41" x14ac:dyDescent="0.2">
      <c r="AJ870" s="3"/>
      <c r="AK870" s="3"/>
      <c r="AL870" s="3"/>
      <c r="AM870" s="3"/>
      <c r="AN870" s="3"/>
      <c r="AO870" s="3"/>
    </row>
    <row r="871" spans="36:41" x14ac:dyDescent="0.2">
      <c r="AJ871" s="3"/>
      <c r="AK871" s="3"/>
      <c r="AL871" s="3"/>
      <c r="AM871" s="3"/>
      <c r="AN871" s="3"/>
      <c r="AO871" s="3"/>
    </row>
    <row r="872" spans="36:41" x14ac:dyDescent="0.2">
      <c r="AJ872" s="3"/>
      <c r="AK872" s="3"/>
      <c r="AL872" s="3"/>
      <c r="AM872" s="3"/>
      <c r="AN872" s="3"/>
      <c r="AO872" s="3"/>
    </row>
    <row r="873" spans="36:41" x14ac:dyDescent="0.2">
      <c r="AJ873" s="3"/>
      <c r="AK873" s="3"/>
      <c r="AL873" s="3"/>
      <c r="AM873" s="3"/>
      <c r="AN873" s="3"/>
      <c r="AO873" s="3"/>
    </row>
    <row r="874" spans="36:41" x14ac:dyDescent="0.2">
      <c r="AJ874" s="3"/>
      <c r="AK874" s="3"/>
      <c r="AL874" s="3"/>
      <c r="AM874" s="3"/>
      <c r="AN874" s="3"/>
      <c r="AO874" s="3"/>
    </row>
    <row r="875" spans="36:41" x14ac:dyDescent="0.2">
      <c r="AJ875" s="3"/>
      <c r="AK875" s="3"/>
      <c r="AL875" s="3"/>
      <c r="AM875" s="3"/>
      <c r="AN875" s="3"/>
      <c r="AO875" s="3"/>
    </row>
    <row r="876" spans="36:41" x14ac:dyDescent="0.2">
      <c r="AJ876" s="3"/>
      <c r="AK876" s="3"/>
      <c r="AL876" s="3"/>
      <c r="AM876" s="3"/>
      <c r="AN876" s="3"/>
      <c r="AO876" s="3"/>
    </row>
    <row r="877" spans="36:41" x14ac:dyDescent="0.2">
      <c r="AJ877" s="3"/>
      <c r="AK877" s="3"/>
      <c r="AL877" s="3"/>
      <c r="AM877" s="3"/>
      <c r="AN877" s="3"/>
      <c r="AO877" s="3"/>
    </row>
    <row r="878" spans="36:41" x14ac:dyDescent="0.2">
      <c r="AJ878" s="3"/>
      <c r="AK878" s="3"/>
      <c r="AL878" s="3"/>
      <c r="AM878" s="3"/>
      <c r="AN878" s="3"/>
      <c r="AO878" s="3"/>
    </row>
    <row r="879" spans="36:41" x14ac:dyDescent="0.2">
      <c r="AJ879" s="3"/>
      <c r="AK879" s="3"/>
      <c r="AL879" s="3"/>
      <c r="AM879" s="3"/>
      <c r="AN879" s="3"/>
      <c r="AO879" s="3"/>
    </row>
    <row r="880" spans="36:41" x14ac:dyDescent="0.2">
      <c r="AJ880" s="3"/>
      <c r="AK880" s="3"/>
      <c r="AL880" s="3"/>
      <c r="AM880" s="3"/>
      <c r="AN880" s="3"/>
      <c r="AO880" s="3"/>
    </row>
    <row r="881" spans="36:41" x14ac:dyDescent="0.2">
      <c r="AJ881" s="3"/>
      <c r="AK881" s="3"/>
      <c r="AL881" s="3"/>
      <c r="AM881" s="3"/>
      <c r="AN881" s="3"/>
      <c r="AO881" s="3"/>
    </row>
    <row r="882" spans="36:41" x14ac:dyDescent="0.2">
      <c r="AJ882" s="3"/>
      <c r="AK882" s="3"/>
      <c r="AL882" s="3"/>
      <c r="AM882" s="3"/>
      <c r="AN882" s="3"/>
      <c r="AO882" s="3"/>
    </row>
    <row r="883" spans="36:41" x14ac:dyDescent="0.2">
      <c r="AJ883" s="3"/>
      <c r="AK883" s="3"/>
      <c r="AL883" s="3"/>
      <c r="AM883" s="3"/>
      <c r="AN883" s="3"/>
      <c r="AO883" s="3"/>
    </row>
    <row r="884" spans="36:41" x14ac:dyDescent="0.2">
      <c r="AJ884" s="3"/>
      <c r="AK884" s="3"/>
      <c r="AL884" s="3"/>
      <c r="AM884" s="3"/>
      <c r="AN884" s="3"/>
      <c r="AO884" s="3"/>
    </row>
    <row r="885" spans="36:41" x14ac:dyDescent="0.2">
      <c r="AJ885" s="3"/>
      <c r="AK885" s="3"/>
      <c r="AL885" s="3"/>
      <c r="AM885" s="3"/>
      <c r="AN885" s="3"/>
      <c r="AO885" s="3"/>
    </row>
    <row r="886" spans="36:41" x14ac:dyDescent="0.2">
      <c r="AJ886" s="3"/>
      <c r="AK886" s="3"/>
      <c r="AL886" s="3"/>
      <c r="AM886" s="3"/>
      <c r="AN886" s="3"/>
      <c r="AO886" s="3"/>
    </row>
    <row r="887" spans="36:41" x14ac:dyDescent="0.2">
      <c r="AJ887" s="3"/>
      <c r="AK887" s="3"/>
      <c r="AL887" s="3"/>
      <c r="AM887" s="3"/>
      <c r="AN887" s="3"/>
      <c r="AO887" s="3"/>
    </row>
    <row r="888" spans="36:41" x14ac:dyDescent="0.2">
      <c r="AJ888" s="3"/>
      <c r="AK888" s="3"/>
      <c r="AL888" s="3"/>
      <c r="AM888" s="3"/>
      <c r="AN888" s="3"/>
      <c r="AO888" s="3"/>
    </row>
    <row r="889" spans="36:41" x14ac:dyDescent="0.2">
      <c r="AJ889" s="3"/>
      <c r="AK889" s="3"/>
      <c r="AL889" s="3"/>
      <c r="AM889" s="3"/>
      <c r="AN889" s="3"/>
      <c r="AO889" s="3"/>
    </row>
    <row r="890" spans="36:41" x14ac:dyDescent="0.2">
      <c r="AJ890" s="3"/>
      <c r="AK890" s="3"/>
      <c r="AL890" s="3"/>
      <c r="AM890" s="3"/>
      <c r="AN890" s="3"/>
      <c r="AO890" s="3"/>
    </row>
    <row r="891" spans="36:41" x14ac:dyDescent="0.2">
      <c r="AJ891" s="3"/>
      <c r="AK891" s="3"/>
      <c r="AL891" s="3"/>
      <c r="AM891" s="3"/>
      <c r="AN891" s="3"/>
      <c r="AO891" s="3"/>
    </row>
    <row r="892" spans="36:41" x14ac:dyDescent="0.2">
      <c r="AJ892" s="3"/>
      <c r="AK892" s="3"/>
      <c r="AL892" s="3"/>
      <c r="AM892" s="3"/>
      <c r="AN892" s="3"/>
      <c r="AO892" s="3"/>
    </row>
    <row r="893" spans="36:41" x14ac:dyDescent="0.2">
      <c r="AJ893" s="3"/>
      <c r="AK893" s="3"/>
      <c r="AL893" s="3"/>
      <c r="AM893" s="3"/>
      <c r="AN893" s="3"/>
      <c r="AO893" s="3"/>
    </row>
    <row r="894" spans="36:41" x14ac:dyDescent="0.2">
      <c r="AJ894" s="3"/>
      <c r="AK894" s="3"/>
      <c r="AL894" s="3"/>
      <c r="AM894" s="3"/>
      <c r="AN894" s="3"/>
      <c r="AO894" s="3"/>
    </row>
    <row r="895" spans="36:41" x14ac:dyDescent="0.2">
      <c r="AJ895" s="3"/>
      <c r="AK895" s="3"/>
      <c r="AL895" s="3"/>
      <c r="AM895" s="3"/>
      <c r="AN895" s="3"/>
      <c r="AO895" s="3"/>
    </row>
    <row r="896" spans="36:41" x14ac:dyDescent="0.2">
      <c r="AJ896" s="3"/>
      <c r="AK896" s="3"/>
      <c r="AL896" s="3"/>
      <c r="AM896" s="3"/>
      <c r="AN896" s="3"/>
      <c r="AO896" s="3"/>
    </row>
    <row r="897" spans="36:41" x14ac:dyDescent="0.2">
      <c r="AJ897" s="3"/>
      <c r="AK897" s="3"/>
      <c r="AL897" s="3"/>
      <c r="AM897" s="3"/>
      <c r="AN897" s="3"/>
      <c r="AO897" s="3"/>
    </row>
    <row r="898" spans="36:41" x14ac:dyDescent="0.2">
      <c r="AJ898" s="3"/>
      <c r="AK898" s="3"/>
      <c r="AL898" s="3"/>
      <c r="AM898" s="3"/>
      <c r="AN898" s="3"/>
      <c r="AO898" s="3"/>
    </row>
    <row r="899" spans="36:41" x14ac:dyDescent="0.2">
      <c r="AJ899" s="3"/>
      <c r="AK899" s="3"/>
      <c r="AL899" s="3"/>
      <c r="AM899" s="3"/>
      <c r="AN899" s="3"/>
      <c r="AO899" s="3"/>
    </row>
    <row r="900" spans="36:41" x14ac:dyDescent="0.2">
      <c r="AJ900" s="3"/>
      <c r="AK900" s="3"/>
      <c r="AL900" s="3"/>
      <c r="AM900" s="3"/>
      <c r="AN900" s="3"/>
      <c r="AO900" s="3"/>
    </row>
    <row r="901" spans="36:41" x14ac:dyDescent="0.2">
      <c r="AJ901" s="3"/>
      <c r="AK901" s="3"/>
      <c r="AL901" s="3"/>
      <c r="AM901" s="3"/>
      <c r="AN901" s="3"/>
      <c r="AO901" s="3"/>
    </row>
    <row r="902" spans="36:41" x14ac:dyDescent="0.2">
      <c r="AJ902" s="3"/>
      <c r="AK902" s="3"/>
      <c r="AL902" s="3"/>
      <c r="AM902" s="3"/>
      <c r="AN902" s="3"/>
      <c r="AO902" s="3"/>
    </row>
    <row r="903" spans="36:41" x14ac:dyDescent="0.2">
      <c r="AJ903" s="3"/>
      <c r="AK903" s="3"/>
      <c r="AL903" s="3"/>
      <c r="AM903" s="3"/>
      <c r="AN903" s="3"/>
      <c r="AO903" s="3"/>
    </row>
    <row r="904" spans="36:41" x14ac:dyDescent="0.2">
      <c r="AJ904" s="3"/>
      <c r="AK904" s="3"/>
      <c r="AL904" s="3"/>
      <c r="AM904" s="3"/>
      <c r="AN904" s="3"/>
      <c r="AO904" s="3"/>
    </row>
    <row r="905" spans="36:41" x14ac:dyDescent="0.2">
      <c r="AJ905" s="3"/>
      <c r="AK905" s="3"/>
      <c r="AL905" s="3"/>
      <c r="AM905" s="3"/>
      <c r="AN905" s="3"/>
      <c r="AO905" s="3"/>
    </row>
    <row r="906" spans="36:41" x14ac:dyDescent="0.2">
      <c r="AJ906" s="3"/>
      <c r="AK906" s="3"/>
      <c r="AL906" s="3"/>
      <c r="AM906" s="3"/>
      <c r="AN906" s="3"/>
      <c r="AO906" s="3"/>
    </row>
    <row r="907" spans="36:41" x14ac:dyDescent="0.2">
      <c r="AJ907" s="3"/>
      <c r="AK907" s="3"/>
      <c r="AL907" s="3"/>
      <c r="AM907" s="3"/>
      <c r="AN907" s="3"/>
      <c r="AO907" s="3"/>
    </row>
    <row r="908" spans="36:41" x14ac:dyDescent="0.2">
      <c r="AJ908" s="3"/>
      <c r="AK908" s="3"/>
      <c r="AL908" s="3"/>
      <c r="AM908" s="3"/>
      <c r="AN908" s="3"/>
      <c r="AO908" s="3"/>
    </row>
    <row r="909" spans="36:41" x14ac:dyDescent="0.2">
      <c r="AJ909" s="3"/>
      <c r="AK909" s="3"/>
      <c r="AL909" s="3"/>
      <c r="AM909" s="3"/>
      <c r="AN909" s="3"/>
      <c r="AO909" s="3"/>
    </row>
    <row r="910" spans="36:41" x14ac:dyDescent="0.2">
      <c r="AJ910" s="3"/>
      <c r="AK910" s="3"/>
      <c r="AL910" s="3"/>
      <c r="AM910" s="3"/>
      <c r="AN910" s="3"/>
      <c r="AO910" s="3"/>
    </row>
    <row r="911" spans="36:41" x14ac:dyDescent="0.2">
      <c r="AJ911" s="3"/>
      <c r="AK911" s="3"/>
      <c r="AL911" s="3"/>
      <c r="AM911" s="3"/>
      <c r="AN911" s="3"/>
      <c r="AO911" s="3"/>
    </row>
    <row r="912" spans="36:41" x14ac:dyDescent="0.2">
      <c r="AJ912" s="3"/>
      <c r="AK912" s="3"/>
      <c r="AL912" s="3"/>
      <c r="AM912" s="3"/>
      <c r="AN912" s="3"/>
      <c r="AO912" s="3"/>
    </row>
    <row r="913" spans="36:41" x14ac:dyDescent="0.2">
      <c r="AJ913" s="3"/>
      <c r="AK913" s="3"/>
      <c r="AL913" s="3"/>
      <c r="AM913" s="3"/>
      <c r="AN913" s="3"/>
      <c r="AO913" s="3"/>
    </row>
    <row r="914" spans="36:41" x14ac:dyDescent="0.2">
      <c r="AJ914" s="3"/>
      <c r="AK914" s="3"/>
      <c r="AL914" s="3"/>
      <c r="AM914" s="3"/>
      <c r="AN914" s="3"/>
      <c r="AO914" s="3"/>
    </row>
    <row r="915" spans="36:41" x14ac:dyDescent="0.2">
      <c r="AJ915" s="3"/>
      <c r="AK915" s="3"/>
      <c r="AL915" s="3"/>
      <c r="AM915" s="3"/>
      <c r="AN915" s="3"/>
      <c r="AO915" s="3"/>
    </row>
    <row r="916" spans="36:41" x14ac:dyDescent="0.2">
      <c r="AJ916" s="3"/>
      <c r="AK916" s="3"/>
      <c r="AL916" s="3"/>
      <c r="AM916" s="3"/>
      <c r="AN916" s="3"/>
      <c r="AO916" s="3"/>
    </row>
    <row r="917" spans="36:41" x14ac:dyDescent="0.2">
      <c r="AJ917" s="3"/>
      <c r="AK917" s="3"/>
      <c r="AL917" s="3"/>
      <c r="AM917" s="3"/>
      <c r="AN917" s="3"/>
      <c r="AO917" s="3"/>
    </row>
    <row r="918" spans="36:41" x14ac:dyDescent="0.2">
      <c r="AJ918" s="3"/>
      <c r="AK918" s="3"/>
      <c r="AL918" s="3"/>
      <c r="AM918" s="3"/>
      <c r="AN918" s="3"/>
      <c r="AO918" s="3"/>
    </row>
    <row r="919" spans="36:41" x14ac:dyDescent="0.2">
      <c r="AJ919" s="3"/>
      <c r="AK919" s="3"/>
      <c r="AL919" s="3"/>
      <c r="AM919" s="3"/>
      <c r="AN919" s="3"/>
      <c r="AO919" s="3"/>
    </row>
    <row r="920" spans="36:41" x14ac:dyDescent="0.2">
      <c r="AJ920" s="3"/>
      <c r="AK920" s="3"/>
      <c r="AL920" s="3"/>
      <c r="AM920" s="3"/>
      <c r="AN920" s="3"/>
      <c r="AO920" s="3"/>
    </row>
    <row r="921" spans="36:41" x14ac:dyDescent="0.2">
      <c r="AJ921" s="3"/>
      <c r="AK921" s="3"/>
      <c r="AL921" s="3"/>
      <c r="AM921" s="3"/>
      <c r="AN921" s="3"/>
      <c r="AO921" s="3"/>
    </row>
    <row r="922" spans="36:41" x14ac:dyDescent="0.2">
      <c r="AJ922" s="3"/>
      <c r="AK922" s="3"/>
      <c r="AL922" s="3"/>
      <c r="AM922" s="3"/>
      <c r="AN922" s="3"/>
      <c r="AO922" s="3"/>
    </row>
    <row r="923" spans="36:41" x14ac:dyDescent="0.2">
      <c r="AJ923" s="3"/>
      <c r="AK923" s="3"/>
      <c r="AL923" s="3"/>
      <c r="AM923" s="3"/>
      <c r="AN923" s="3"/>
      <c r="AO923" s="3"/>
    </row>
    <row r="924" spans="36:41" x14ac:dyDescent="0.2">
      <c r="AJ924" s="3"/>
      <c r="AK924" s="3"/>
      <c r="AL924" s="3"/>
      <c r="AM924" s="3"/>
      <c r="AN924" s="3"/>
      <c r="AO924" s="3"/>
    </row>
    <row r="925" spans="36:41" x14ac:dyDescent="0.2">
      <c r="AJ925" s="3"/>
      <c r="AK925" s="3"/>
      <c r="AL925" s="3"/>
      <c r="AM925" s="3"/>
      <c r="AN925" s="3"/>
      <c r="AO925" s="3"/>
    </row>
    <row r="926" spans="36:41" x14ac:dyDescent="0.2">
      <c r="AJ926" s="3"/>
      <c r="AK926" s="3"/>
      <c r="AL926" s="3"/>
      <c r="AM926" s="3"/>
      <c r="AN926" s="3"/>
      <c r="AO926" s="3"/>
    </row>
    <row r="927" spans="36:41" x14ac:dyDescent="0.2">
      <c r="AJ927" s="3"/>
      <c r="AK927" s="3"/>
      <c r="AL927" s="3"/>
      <c r="AM927" s="3"/>
      <c r="AN927" s="3"/>
      <c r="AO927" s="3"/>
    </row>
    <row r="928" spans="36:41" x14ac:dyDescent="0.2">
      <c r="AJ928" s="3"/>
      <c r="AK928" s="3"/>
      <c r="AL928" s="3"/>
      <c r="AM928" s="3"/>
      <c r="AN928" s="3"/>
      <c r="AO928" s="3"/>
    </row>
    <row r="929" spans="36:41" x14ac:dyDescent="0.2">
      <c r="AJ929" s="3"/>
      <c r="AK929" s="3"/>
      <c r="AL929" s="3"/>
      <c r="AM929" s="3"/>
      <c r="AN929" s="3"/>
      <c r="AO929" s="3"/>
    </row>
    <row r="930" spans="36:41" x14ac:dyDescent="0.2">
      <c r="AJ930" s="3"/>
      <c r="AK930" s="3"/>
      <c r="AL930" s="3"/>
      <c r="AM930" s="3"/>
      <c r="AN930" s="3"/>
      <c r="AO930" s="3"/>
    </row>
    <row r="931" spans="36:41" x14ac:dyDescent="0.2">
      <c r="AJ931" s="3"/>
      <c r="AK931" s="3"/>
      <c r="AL931" s="3"/>
      <c r="AM931" s="3"/>
      <c r="AN931" s="3"/>
      <c r="AO931" s="3"/>
    </row>
    <row r="932" spans="36:41" x14ac:dyDescent="0.2">
      <c r="AJ932" s="3"/>
      <c r="AK932" s="3"/>
      <c r="AL932" s="3"/>
      <c r="AM932" s="3"/>
      <c r="AN932" s="3"/>
      <c r="AO932" s="3"/>
    </row>
    <row r="933" spans="36:41" x14ac:dyDescent="0.2">
      <c r="AJ933" s="3"/>
      <c r="AK933" s="3"/>
      <c r="AL933" s="3"/>
      <c r="AM933" s="3"/>
      <c r="AN933" s="3"/>
      <c r="AO933" s="3"/>
    </row>
    <row r="934" spans="36:41" x14ac:dyDescent="0.2">
      <c r="AJ934" s="3"/>
      <c r="AK934" s="3"/>
      <c r="AL934" s="3"/>
      <c r="AM934" s="3"/>
      <c r="AN934" s="3"/>
      <c r="AO934" s="3"/>
    </row>
    <row r="935" spans="36:41" x14ac:dyDescent="0.2">
      <c r="AJ935" s="3"/>
      <c r="AK935" s="3"/>
      <c r="AL935" s="3"/>
      <c r="AM935" s="3"/>
      <c r="AN935" s="3"/>
      <c r="AO935" s="3"/>
    </row>
    <row r="936" spans="36:41" x14ac:dyDescent="0.2">
      <c r="AJ936" s="3"/>
      <c r="AK936" s="3"/>
      <c r="AL936" s="3"/>
      <c r="AM936" s="3"/>
      <c r="AN936" s="3"/>
      <c r="AO936" s="3"/>
    </row>
    <row r="937" spans="36:41" x14ac:dyDescent="0.2">
      <c r="AJ937" s="3"/>
      <c r="AK937" s="3"/>
      <c r="AL937" s="3"/>
      <c r="AM937" s="3"/>
      <c r="AN937" s="3"/>
      <c r="AO937" s="3"/>
    </row>
    <row r="938" spans="36:41" x14ac:dyDescent="0.2">
      <c r="AJ938" s="3"/>
      <c r="AK938" s="3"/>
      <c r="AL938" s="3"/>
      <c r="AM938" s="3"/>
      <c r="AN938" s="3"/>
      <c r="AO938" s="3"/>
    </row>
    <row r="939" spans="36:41" x14ac:dyDescent="0.2">
      <c r="AJ939" s="3"/>
      <c r="AK939" s="3"/>
      <c r="AL939" s="3"/>
      <c r="AM939" s="3"/>
      <c r="AN939" s="3"/>
      <c r="AO939" s="3"/>
    </row>
    <row r="940" spans="36:41" x14ac:dyDescent="0.2">
      <c r="AJ940" s="3"/>
      <c r="AK940" s="3"/>
      <c r="AL940" s="3"/>
      <c r="AM940" s="3"/>
      <c r="AN940" s="3"/>
      <c r="AO940" s="3"/>
    </row>
    <row r="941" spans="36:41" x14ac:dyDescent="0.2">
      <c r="AJ941" s="3"/>
      <c r="AK941" s="3"/>
      <c r="AL941" s="3"/>
      <c r="AM941" s="3"/>
      <c r="AN941" s="3"/>
      <c r="AO941" s="3"/>
    </row>
    <row r="942" spans="36:41" x14ac:dyDescent="0.2">
      <c r="AJ942" s="3"/>
      <c r="AK942" s="3"/>
      <c r="AL942" s="3"/>
      <c r="AM942" s="3"/>
      <c r="AN942" s="3"/>
      <c r="AO942" s="3"/>
    </row>
    <row r="943" spans="36:41" x14ac:dyDescent="0.2">
      <c r="AJ943" s="3"/>
      <c r="AK943" s="3"/>
      <c r="AL943" s="3"/>
      <c r="AM943" s="3"/>
      <c r="AN943" s="3"/>
      <c r="AO943" s="3"/>
    </row>
    <row r="944" spans="36:41" x14ac:dyDescent="0.2">
      <c r="AJ944" s="3"/>
      <c r="AK944" s="3"/>
      <c r="AL944" s="3"/>
      <c r="AM944" s="3"/>
      <c r="AN944" s="3"/>
      <c r="AO944" s="3"/>
    </row>
    <row r="945" spans="36:41" x14ac:dyDescent="0.2">
      <c r="AJ945" s="3"/>
      <c r="AK945" s="3"/>
      <c r="AL945" s="3"/>
      <c r="AM945" s="3"/>
      <c r="AN945" s="3"/>
      <c r="AO945" s="3"/>
    </row>
    <row r="946" spans="36:41" x14ac:dyDescent="0.2">
      <c r="AJ946" s="3"/>
      <c r="AK946" s="3"/>
      <c r="AL946" s="3"/>
      <c r="AM946" s="3"/>
      <c r="AN946" s="3"/>
      <c r="AO946" s="3"/>
    </row>
    <row r="947" spans="36:41" x14ac:dyDescent="0.2">
      <c r="AJ947" s="3"/>
      <c r="AK947" s="3"/>
      <c r="AL947" s="3"/>
      <c r="AM947" s="3"/>
      <c r="AN947" s="3"/>
      <c r="AO947" s="3"/>
    </row>
    <row r="948" spans="36:41" x14ac:dyDescent="0.2">
      <c r="AJ948" s="3"/>
      <c r="AK948" s="3"/>
      <c r="AL948" s="3"/>
      <c r="AM948" s="3"/>
      <c r="AN948" s="3"/>
      <c r="AO948" s="3"/>
    </row>
    <row r="949" spans="36:41" x14ac:dyDescent="0.2">
      <c r="AJ949" s="3"/>
      <c r="AK949" s="3"/>
      <c r="AL949" s="3"/>
      <c r="AM949" s="3"/>
      <c r="AN949" s="3"/>
      <c r="AO949" s="3"/>
    </row>
    <row r="950" spans="36:41" x14ac:dyDescent="0.2">
      <c r="AJ950" s="3"/>
      <c r="AK950" s="3"/>
      <c r="AL950" s="3"/>
      <c r="AM950" s="3"/>
      <c r="AN950" s="3"/>
      <c r="AO950" s="3"/>
    </row>
    <row r="951" spans="36:41" x14ac:dyDescent="0.2">
      <c r="AJ951" s="3"/>
      <c r="AK951" s="3"/>
      <c r="AL951" s="3"/>
      <c r="AM951" s="3"/>
      <c r="AN951" s="3"/>
      <c r="AO951" s="3"/>
    </row>
    <row r="952" spans="36:41" x14ac:dyDescent="0.2">
      <c r="AJ952" s="3"/>
      <c r="AK952" s="3"/>
      <c r="AL952" s="3"/>
      <c r="AM952" s="3"/>
      <c r="AN952" s="3"/>
      <c r="AO952" s="3"/>
    </row>
    <row r="953" spans="36:41" x14ac:dyDescent="0.2">
      <c r="AJ953" s="3"/>
      <c r="AK953" s="3"/>
      <c r="AL953" s="3"/>
      <c r="AM953" s="3"/>
      <c r="AN953" s="3"/>
      <c r="AO953" s="3"/>
    </row>
    <row r="954" spans="36:41" x14ac:dyDescent="0.2">
      <c r="AJ954" s="3"/>
      <c r="AK954" s="3"/>
      <c r="AL954" s="3"/>
      <c r="AM954" s="3"/>
      <c r="AN954" s="3"/>
      <c r="AO954" s="3"/>
    </row>
  </sheetData>
  <dataConsolidate/>
  <mergeCells count="27">
    <mergeCell ref="C3:I6"/>
    <mergeCell ref="E8:E9"/>
    <mergeCell ref="D17:AR17"/>
    <mergeCell ref="V8:Y8"/>
    <mergeCell ref="J3:AR4"/>
    <mergeCell ref="J5:AR6"/>
    <mergeCell ref="AO7:AR7"/>
    <mergeCell ref="AJ7:AN7"/>
    <mergeCell ref="I7:L7"/>
    <mergeCell ref="V7:Y7"/>
    <mergeCell ref="AE7:AH7"/>
    <mergeCell ref="D15:AR15"/>
    <mergeCell ref="D18:AR18"/>
    <mergeCell ref="D14:AR14"/>
    <mergeCell ref="D16:AR16"/>
    <mergeCell ref="C8:C9"/>
    <mergeCell ref="D8:D9"/>
    <mergeCell ref="F8:F9"/>
    <mergeCell ref="D11:G11"/>
    <mergeCell ref="I8:L8"/>
    <mergeCell ref="AO8:AR8"/>
    <mergeCell ref="AE8:AH8"/>
    <mergeCell ref="G8:G9"/>
    <mergeCell ref="Z8:AC8"/>
    <mergeCell ref="M8:P8"/>
    <mergeCell ref="Q8:T8"/>
    <mergeCell ref="D20:F20"/>
  </mergeCells>
  <printOptions horizontalCentered="1" verticalCentered="1"/>
  <pageMargins left="0.82677165354330717" right="1.0236220472440944" top="0.74803149606299213" bottom="0.74803149606299213" header="0.31496062992125984" footer="0.31496062992125984"/>
  <pageSetup paperSize="211" scale="76" fitToHeight="0" orientation="landscape" horizontalDpi="300" verticalDpi="300" r:id="rId1"/>
  <headerFooter>
    <oddFooter>&amp;C&amp;P</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8:E12"/>
  <sheetViews>
    <sheetView workbookViewId="0">
      <selection activeCell="E13" sqref="E13"/>
    </sheetView>
  </sheetViews>
  <sheetFormatPr baseColWidth="10" defaultRowHeight="15" x14ac:dyDescent="0.25"/>
  <cols>
    <col min="5" max="5" width="12" bestFit="1" customWidth="1"/>
  </cols>
  <sheetData>
    <row r="8" spans="5:5" x14ac:dyDescent="0.25">
      <c r="E8" s="47">
        <f>3500000/249</f>
        <v>14056.224899598394</v>
      </c>
    </row>
    <row r="9" spans="5:5" x14ac:dyDescent="0.25">
      <c r="E9" s="47">
        <f>1000000/25</f>
        <v>40000</v>
      </c>
    </row>
    <row r="10" spans="5:5" x14ac:dyDescent="0.25">
      <c r="E10">
        <f>1700000/37</f>
        <v>45945.945945945947</v>
      </c>
    </row>
    <row r="11" spans="5:5" x14ac:dyDescent="0.25">
      <c r="E11">
        <f>2000000/43</f>
        <v>46511.627906976741</v>
      </c>
    </row>
    <row r="12" spans="5:5" x14ac:dyDescent="0.25">
      <c r="E12">
        <f>4200000/35</f>
        <v>120000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23"/>
  <sheetViews>
    <sheetView workbookViewId="0">
      <selection activeCell="M28" sqref="M28"/>
    </sheetView>
  </sheetViews>
  <sheetFormatPr baseColWidth="10" defaultRowHeight="15" x14ac:dyDescent="0.25"/>
  <sheetData>
    <row r="3" spans="1:1" x14ac:dyDescent="0.25">
      <c r="A3" s="10" t="s">
        <v>23</v>
      </c>
    </row>
    <row r="4" spans="1:1" x14ac:dyDescent="0.25">
      <c r="A4" s="10" t="s">
        <v>24</v>
      </c>
    </row>
    <row r="5" spans="1:1" x14ac:dyDescent="0.25">
      <c r="A5" s="10" t="s">
        <v>18</v>
      </c>
    </row>
    <row r="8" spans="1:1" x14ac:dyDescent="0.25">
      <c r="A8" s="10" t="s">
        <v>16</v>
      </c>
    </row>
    <row r="9" spans="1:1" x14ac:dyDescent="0.25">
      <c r="A9" s="10" t="s">
        <v>17</v>
      </c>
    </row>
    <row r="12" spans="1:1" ht="15.75" x14ac:dyDescent="0.25">
      <c r="A12" s="21" t="s">
        <v>29</v>
      </c>
    </row>
    <row r="13" spans="1:1" ht="15.75" x14ac:dyDescent="0.25">
      <c r="A13" s="21" t="s">
        <v>28</v>
      </c>
    </row>
    <row r="14" spans="1:1" ht="15.75" x14ac:dyDescent="0.25">
      <c r="A14" s="21" t="s">
        <v>30</v>
      </c>
    </row>
    <row r="15" spans="1:1" ht="15.75" x14ac:dyDescent="0.25">
      <c r="A15" s="11" t="s">
        <v>19</v>
      </c>
    </row>
    <row r="16" spans="1:1" ht="15.75" x14ac:dyDescent="0.25">
      <c r="A16" s="11" t="s">
        <v>20</v>
      </c>
    </row>
    <row r="17" spans="1:1" ht="15.75" x14ac:dyDescent="0.25">
      <c r="A17" s="11" t="s">
        <v>27</v>
      </c>
    </row>
    <row r="18" spans="1:1" ht="15.75" x14ac:dyDescent="0.25">
      <c r="A18" s="11" t="s">
        <v>21</v>
      </c>
    </row>
    <row r="19" spans="1:1" ht="15.75" x14ac:dyDescent="0.25">
      <c r="A19" s="11" t="s">
        <v>22</v>
      </c>
    </row>
    <row r="20" spans="1:1" ht="15.75" x14ac:dyDescent="0.25">
      <c r="A20" s="11" t="s">
        <v>31</v>
      </c>
    </row>
    <row r="21" spans="1:1" ht="15.75" x14ac:dyDescent="0.25">
      <c r="A21" s="11" t="s">
        <v>15</v>
      </c>
    </row>
    <row r="23" spans="1:1" ht="15.75" x14ac:dyDescent="0.25">
      <c r="A23" s="11" t="s">
        <v>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4"/>
  <sheetViews>
    <sheetView workbookViewId="0">
      <selection activeCell="A2" sqref="A2"/>
    </sheetView>
  </sheetViews>
  <sheetFormatPr baseColWidth="10" defaultRowHeight="15" x14ac:dyDescent="0.25"/>
  <cols>
    <col min="1" max="1" width="122.42578125" customWidth="1"/>
  </cols>
  <sheetData>
    <row r="2" spans="1:1" ht="31.5" x14ac:dyDescent="0.25">
      <c r="A2" s="1" t="s">
        <v>33</v>
      </c>
    </row>
    <row r="3" spans="1:1" ht="47.25" x14ac:dyDescent="0.25">
      <c r="A3" s="1" t="s">
        <v>8</v>
      </c>
    </row>
    <row r="4" spans="1:1" ht="47.25" x14ac:dyDescent="0.25">
      <c r="A4" s="1" t="s">
        <v>9</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D63E78667300A4881972F843CB94C64" ma:contentTypeVersion="12" ma:contentTypeDescription="Crear nuevo documento." ma:contentTypeScope="" ma:versionID="a5eaac6aff0a654315035aec62e99724">
  <xsd:schema xmlns:xsd="http://www.w3.org/2001/XMLSchema" xmlns:xs="http://www.w3.org/2001/XMLSchema" xmlns:p="http://schemas.microsoft.com/office/2006/metadata/properties" xmlns:ns2="f1a14238-f7f8-4013-a1f9-dc55fc6e9bca" xmlns:ns3="b3f342aa-8565-4a3e-aaf0-68c8bb9b9b5e" targetNamespace="http://schemas.microsoft.com/office/2006/metadata/properties" ma:root="true" ma:fieldsID="216d71fb9781c7302e02c694e7c53af5" ns2:_="" ns3:_="">
    <xsd:import namespace="f1a14238-f7f8-4013-a1f9-dc55fc6e9bca"/>
    <xsd:import namespace="b3f342aa-8565-4a3e-aaf0-68c8bb9b9b5e"/>
    <xsd:element name="properties">
      <xsd:complexType>
        <xsd:sequence>
          <xsd:element name="documentManagement">
            <xsd:complexType>
              <xsd:all>
                <xsd:element ref="ns2:MigrationSource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1a14238-f7f8-4013-a1f9-dc55fc6e9bca" elementFormDefault="qualified">
    <xsd:import namespace="http://schemas.microsoft.com/office/2006/documentManagement/types"/>
    <xsd:import namespace="http://schemas.microsoft.com/office/infopath/2007/PartnerControls"/>
    <xsd:element name="MigrationSourceID" ma:index="8" nillable="true" ma:displayName="MigrationSourceID" ma:internalName="MigrationSourceID" ma:readOnly="true">
      <xsd:simpleType>
        <xsd:restriction base="dms:Text"/>
      </xsd:simpleType>
    </xsd:element>
    <xsd:element name="TaxCatchAll" ma:index="18" nillable="true" ma:displayName="Taxonomy Catch All Column" ma:hidden="true" ma:list="{8642dd7a-6099-4d61-874c-350dbdd9cdfd}" ma:internalName="TaxCatchAll" ma:showField="CatchAllData" ma:web="f1a14238-f7f8-4013-a1f9-dc55fc6e9bc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f342aa-8565-4a3e-aaf0-68c8bb9b9b5e" elementFormDefault="qualified">
    <xsd:import namespace="http://schemas.microsoft.com/office/2006/documentManagement/types"/>
    <xsd:import namespace="http://schemas.microsoft.com/office/infopath/2007/PartnerControls"/>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1b7d0e0d-37bf-43ef-b697-963770d2cba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3f342aa-8565-4a3e-aaf0-68c8bb9b9b5e">
      <Terms xmlns="http://schemas.microsoft.com/office/infopath/2007/PartnerControls"/>
    </lcf76f155ced4ddcb4097134ff3c332f>
    <TaxCatchAll xmlns="f1a14238-f7f8-4013-a1f9-dc55fc6e9bca" xsi:nil="true"/>
  </documentManagement>
</p:properties>
</file>

<file path=customXml/itemProps1.xml><?xml version="1.0" encoding="utf-8"?>
<ds:datastoreItem xmlns:ds="http://schemas.openxmlformats.org/officeDocument/2006/customXml" ds:itemID="{3756D588-1312-4B9A-92D3-8BF9AC9040E6}"/>
</file>

<file path=customXml/itemProps2.xml><?xml version="1.0" encoding="utf-8"?>
<ds:datastoreItem xmlns:ds="http://schemas.openxmlformats.org/officeDocument/2006/customXml" ds:itemID="{BC29BAF7-F69A-48DF-9192-49DCD2F79BC8}"/>
</file>

<file path=customXml/itemProps3.xml><?xml version="1.0" encoding="utf-8"?>
<ds:datastoreItem xmlns:ds="http://schemas.openxmlformats.org/officeDocument/2006/customXml" ds:itemID="{760D175B-FDAC-46DD-8335-FC3554F79A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ANALISIS DE COTIZACIONES</vt:lpstr>
      <vt:lpstr>Hoja1</vt:lpstr>
      <vt:lpstr>DATOS</vt:lpstr>
      <vt:lpstr>DEFINICIONES</vt:lpstr>
      <vt:lpstr>'ANALISIS DE COTIZACIONES'!Área_de_impresión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Shelly Alexandra Duarte Rojas</dc:creator>
  <cp:lastModifiedBy>Luz Edith Henao Garcia</cp:lastModifiedBy>
  <cp:lastPrinted>2024-09-13T14:32:54Z</cp:lastPrinted>
  <dcterms:created xsi:type="dcterms:W3CDTF">2012-05-02T19:36:42Z</dcterms:created>
  <dcterms:modified xsi:type="dcterms:W3CDTF">2026-03-27T15:23:42Z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0x0101007D63E78667300A4881972F843CB94C64</vt:lpwstr>
  </property>
</Properties>
</file>