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2"/>
  <workbookPr defaultThemeVersion="202300"/>
  <mc:AlternateContent xmlns:mc="http://schemas.openxmlformats.org/markup-compatibility/2006">
    <mc:Choice Requires="x15">
      <x15ac:absPath xmlns:x15ac="http://schemas.microsoft.com/office/spreadsheetml/2010/11/ac" url="/Users/guillermoaguanchabaute/Documents/CÁMARA DE REPRESENTANTES/2026/10. BMC - Papelería - Miguel Quijano y CIA S.A./"/>
    </mc:Choice>
  </mc:AlternateContent>
  <xr:revisionPtr revIDLastSave="0" documentId="8_{C435BEF6-014E-0740-B8F1-D773B8159A97}" xr6:coauthVersionLast="47" xr6:coauthVersionMax="47" xr10:uidLastSave="{00000000-0000-0000-0000-000000000000}"/>
  <bookViews>
    <workbookView xWindow="0" yWindow="500" windowWidth="28800" windowHeight="16040" xr2:uid="{20860CAE-E582-4B82-8929-0C9BDB2BD8CB}"/>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78" i="1" l="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G178" i="1"/>
  <c r="G179" i="1"/>
  <c r="G180" i="1"/>
  <c r="I180" i="1" s="1"/>
  <c r="G181" i="1"/>
  <c r="I181" i="1" s="1"/>
  <c r="G182" i="1"/>
  <c r="I182" i="1" s="1"/>
  <c r="G183" i="1"/>
  <c r="I183" i="1" s="1"/>
  <c r="G184" i="1"/>
  <c r="G185" i="1"/>
  <c r="G186" i="1"/>
  <c r="G187" i="1"/>
  <c r="G188" i="1"/>
  <c r="G189" i="1"/>
  <c r="G190" i="1"/>
  <c r="I190" i="1" s="1"/>
  <c r="G191" i="1"/>
  <c r="I191" i="1" s="1"/>
  <c r="G192" i="1"/>
  <c r="I192" i="1" s="1"/>
  <c r="G193" i="1"/>
  <c r="I193" i="1" s="1"/>
  <c r="G194" i="1"/>
  <c r="G195" i="1"/>
  <c r="G196" i="1"/>
  <c r="G197" i="1"/>
  <c r="G198" i="1"/>
  <c r="G199" i="1"/>
  <c r="G200" i="1"/>
  <c r="I200" i="1" s="1"/>
  <c r="G201" i="1"/>
  <c r="I201" i="1" s="1"/>
  <c r="G202" i="1"/>
  <c r="I202" i="1" s="1"/>
  <c r="G203" i="1"/>
  <c r="I203" i="1" s="1"/>
  <c r="G204" i="1"/>
  <c r="G205" i="1"/>
  <c r="G206" i="1"/>
  <c r="G207" i="1"/>
  <c r="G208" i="1"/>
  <c r="G209" i="1"/>
  <c r="G210" i="1"/>
  <c r="I210" i="1" s="1"/>
  <c r="G211" i="1"/>
  <c r="I211" i="1" s="1"/>
  <c r="G212" i="1"/>
  <c r="G213" i="1"/>
  <c r="I213" i="1" s="1"/>
  <c r="G214" i="1"/>
  <c r="G215" i="1"/>
  <c r="G216" i="1"/>
  <c r="G217" i="1"/>
  <c r="G218" i="1"/>
  <c r="G219" i="1"/>
  <c r="G220" i="1"/>
  <c r="I220" i="1" s="1"/>
  <c r="G221" i="1"/>
  <c r="I221" i="1" s="1"/>
  <c r="G222" i="1"/>
  <c r="G223" i="1"/>
  <c r="I223" i="1" s="1"/>
  <c r="G224" i="1"/>
  <c r="G225" i="1"/>
  <c r="G226" i="1"/>
  <c r="G227" i="1"/>
  <c r="G228" i="1"/>
  <c r="G229" i="1"/>
  <c r="G230" i="1"/>
  <c r="I230" i="1" s="1"/>
  <c r="G231" i="1"/>
  <c r="I231" i="1" s="1"/>
  <c r="G232" i="1"/>
  <c r="G233" i="1"/>
  <c r="G234" i="1"/>
  <c r="H177" i="1"/>
  <c r="G177" i="1"/>
  <c r="G155" i="1"/>
  <c r="G156" i="1"/>
  <c r="G157" i="1"/>
  <c r="G158" i="1"/>
  <c r="G159" i="1"/>
  <c r="G160" i="1"/>
  <c r="G161" i="1"/>
  <c r="G162" i="1"/>
  <c r="G163" i="1"/>
  <c r="G164" i="1"/>
  <c r="G165" i="1"/>
  <c r="H165" i="1" s="1"/>
  <c r="G166" i="1"/>
  <c r="H166" i="1" s="1"/>
  <c r="G167" i="1"/>
  <c r="H167" i="1" s="1"/>
  <c r="G168" i="1"/>
  <c r="H168" i="1" s="1"/>
  <c r="G169" i="1"/>
  <c r="H169" i="1" s="1"/>
  <c r="G170" i="1"/>
  <c r="H170" i="1" s="1"/>
  <c r="G171" i="1"/>
  <c r="H171" i="1" s="1"/>
  <c r="G172" i="1"/>
  <c r="H172" i="1" s="1"/>
  <c r="I172" i="1" s="1"/>
  <c r="G173" i="1"/>
  <c r="H173" i="1" s="1"/>
  <c r="I173" i="1" s="1"/>
  <c r="G174" i="1"/>
  <c r="H174" i="1" s="1"/>
  <c r="I174" i="1" s="1"/>
  <c r="G175" i="1"/>
  <c r="H175" i="1" s="1"/>
  <c r="I175" i="1" s="1"/>
  <c r="G154" i="1"/>
  <c r="G151" i="1"/>
  <c r="G152" i="1"/>
  <c r="H152" i="1" s="1"/>
  <c r="G150" i="1"/>
  <c r="H150" i="1" s="1"/>
  <c r="G138" i="1"/>
  <c r="H138" i="1" s="1"/>
  <c r="G139" i="1"/>
  <c r="H139" i="1" s="1"/>
  <c r="G140" i="1"/>
  <c r="H140" i="1" s="1"/>
  <c r="G141" i="1"/>
  <c r="G142" i="1"/>
  <c r="G143" i="1"/>
  <c r="G144" i="1"/>
  <c r="G145" i="1"/>
  <c r="G146" i="1"/>
  <c r="G147" i="1"/>
  <c r="H147" i="1" s="1"/>
  <c r="I147" i="1" s="1"/>
  <c r="G148" i="1"/>
  <c r="H148" i="1" s="1"/>
  <c r="I148" i="1" s="1"/>
  <c r="G137" i="1"/>
  <c r="G125" i="1"/>
  <c r="H125" i="1" s="1"/>
  <c r="G126" i="1"/>
  <c r="H126" i="1" s="1"/>
  <c r="I126" i="1" s="1"/>
  <c r="G127" i="1"/>
  <c r="H127" i="1" s="1"/>
  <c r="I127" i="1" s="1"/>
  <c r="G128" i="1"/>
  <c r="H128" i="1" s="1"/>
  <c r="I128" i="1" s="1"/>
  <c r="G129" i="1"/>
  <c r="H129" i="1" s="1"/>
  <c r="I129" i="1" s="1"/>
  <c r="G130" i="1"/>
  <c r="H130" i="1" s="1"/>
  <c r="I130" i="1" s="1"/>
  <c r="G131" i="1"/>
  <c r="H131" i="1" s="1"/>
  <c r="I131" i="1" s="1"/>
  <c r="G132" i="1"/>
  <c r="H132" i="1" s="1"/>
  <c r="I132" i="1" s="1"/>
  <c r="G133" i="1"/>
  <c r="H133" i="1" s="1"/>
  <c r="I133" i="1" s="1"/>
  <c r="G134" i="1"/>
  <c r="H134" i="1" s="1"/>
  <c r="I134" i="1" s="1"/>
  <c r="G135" i="1"/>
  <c r="H135" i="1" s="1"/>
  <c r="I135" i="1" s="1"/>
  <c r="G124" i="1"/>
  <c r="G112" i="1"/>
  <c r="H112" i="1" s="1"/>
  <c r="I112" i="1" s="1"/>
  <c r="G113" i="1"/>
  <c r="H113" i="1" s="1"/>
  <c r="I113" i="1" s="1"/>
  <c r="G114" i="1"/>
  <c r="H114" i="1" s="1"/>
  <c r="I114" i="1" s="1"/>
  <c r="G115" i="1"/>
  <c r="H115" i="1" s="1"/>
  <c r="I115" i="1" s="1"/>
  <c r="G116" i="1"/>
  <c r="H116" i="1" s="1"/>
  <c r="G117" i="1"/>
  <c r="H117" i="1" s="1"/>
  <c r="G118" i="1"/>
  <c r="H118" i="1" s="1"/>
  <c r="G119" i="1"/>
  <c r="H119" i="1" s="1"/>
  <c r="G120" i="1"/>
  <c r="H120" i="1" s="1"/>
  <c r="G121" i="1"/>
  <c r="H121" i="1" s="1"/>
  <c r="G122" i="1"/>
  <c r="H122" i="1" s="1"/>
  <c r="G111" i="1"/>
  <c r="G99" i="1"/>
  <c r="H99" i="1" s="1"/>
  <c r="I99" i="1" s="1"/>
  <c r="G100" i="1"/>
  <c r="G101" i="1"/>
  <c r="G102" i="1"/>
  <c r="G103" i="1"/>
  <c r="G104" i="1"/>
  <c r="G105" i="1"/>
  <c r="G106" i="1"/>
  <c r="G107" i="1"/>
  <c r="G108" i="1"/>
  <c r="G109" i="1"/>
  <c r="G98" i="1"/>
  <c r="H98" i="1" s="1"/>
  <c r="I98" i="1" s="1"/>
  <c r="G86" i="1"/>
  <c r="G87" i="1"/>
  <c r="G88" i="1"/>
  <c r="G89" i="1"/>
  <c r="G90" i="1"/>
  <c r="G91" i="1"/>
  <c r="H91" i="1" s="1"/>
  <c r="I91" i="1" s="1"/>
  <c r="G92" i="1"/>
  <c r="H92" i="1" s="1"/>
  <c r="I92" i="1" s="1"/>
  <c r="G93" i="1"/>
  <c r="H93" i="1" s="1"/>
  <c r="I93" i="1" s="1"/>
  <c r="G94" i="1"/>
  <c r="H94" i="1" s="1"/>
  <c r="I94" i="1" s="1"/>
  <c r="G95" i="1"/>
  <c r="H95" i="1" s="1"/>
  <c r="I95" i="1" s="1"/>
  <c r="G96" i="1"/>
  <c r="H96" i="1" s="1"/>
  <c r="I96" i="1" s="1"/>
  <c r="G85" i="1"/>
  <c r="H60" i="1"/>
  <c r="G10" i="1"/>
  <c r="H10" i="1" s="1"/>
  <c r="G11" i="1"/>
  <c r="G12" i="1"/>
  <c r="G13" i="1"/>
  <c r="G14" i="1"/>
  <c r="G15" i="1"/>
  <c r="G16" i="1"/>
  <c r="G17" i="1"/>
  <c r="H17" i="1" s="1"/>
  <c r="G18" i="1"/>
  <c r="H18" i="1" s="1"/>
  <c r="G19" i="1"/>
  <c r="G20" i="1"/>
  <c r="G21" i="1"/>
  <c r="G22" i="1"/>
  <c r="H22" i="1" s="1"/>
  <c r="G23" i="1"/>
  <c r="H23" i="1" s="1"/>
  <c r="G24" i="1"/>
  <c r="H24" i="1" s="1"/>
  <c r="G25" i="1"/>
  <c r="H25" i="1" s="1"/>
  <c r="G26" i="1"/>
  <c r="H26" i="1" s="1"/>
  <c r="G27" i="1"/>
  <c r="H27" i="1" s="1"/>
  <c r="G28" i="1"/>
  <c r="H28" i="1" s="1"/>
  <c r="I28" i="1" s="1"/>
  <c r="G29" i="1"/>
  <c r="H29" i="1" s="1"/>
  <c r="G30" i="1"/>
  <c r="H30" i="1" s="1"/>
  <c r="G31" i="1"/>
  <c r="H31" i="1" s="1"/>
  <c r="G32" i="1"/>
  <c r="H32" i="1" s="1"/>
  <c r="G33" i="1"/>
  <c r="H33" i="1" s="1"/>
  <c r="G34" i="1"/>
  <c r="H34" i="1" s="1"/>
  <c r="G35" i="1"/>
  <c r="H35" i="1" s="1"/>
  <c r="G36" i="1"/>
  <c r="H36" i="1" s="1"/>
  <c r="G37" i="1"/>
  <c r="H37" i="1" s="1"/>
  <c r="G38" i="1"/>
  <c r="H38" i="1" s="1"/>
  <c r="G39" i="1"/>
  <c r="H39" i="1" s="1"/>
  <c r="G40" i="1"/>
  <c r="G41" i="1"/>
  <c r="G42" i="1"/>
  <c r="G43" i="1"/>
  <c r="G44" i="1"/>
  <c r="G45" i="1"/>
  <c r="G46" i="1"/>
  <c r="G47" i="1"/>
  <c r="G48" i="1"/>
  <c r="G49" i="1"/>
  <c r="G50" i="1"/>
  <c r="H50" i="1" s="1"/>
  <c r="G51" i="1"/>
  <c r="G52" i="1"/>
  <c r="G53" i="1"/>
  <c r="G54" i="1"/>
  <c r="G55" i="1"/>
  <c r="G56" i="1"/>
  <c r="G57" i="1"/>
  <c r="G58" i="1"/>
  <c r="H58" i="1" s="1"/>
  <c r="G59" i="1"/>
  <c r="H59" i="1" s="1"/>
  <c r="G60" i="1"/>
  <c r="G61" i="1"/>
  <c r="H61" i="1" s="1"/>
  <c r="G62" i="1"/>
  <c r="H62" i="1" s="1"/>
  <c r="G63" i="1"/>
  <c r="G64" i="1"/>
  <c r="G65" i="1"/>
  <c r="G66" i="1"/>
  <c r="G67" i="1"/>
  <c r="G68" i="1"/>
  <c r="G69" i="1"/>
  <c r="G70" i="1"/>
  <c r="G71" i="1"/>
  <c r="G72" i="1"/>
  <c r="G73" i="1"/>
  <c r="H73" i="1" s="1"/>
  <c r="G74" i="1"/>
  <c r="H74" i="1" s="1"/>
  <c r="G75" i="1"/>
  <c r="H75" i="1" s="1"/>
  <c r="G76" i="1"/>
  <c r="H76" i="1" s="1"/>
  <c r="G77" i="1"/>
  <c r="H77" i="1" s="1"/>
  <c r="G78" i="1"/>
  <c r="H78" i="1" s="1"/>
  <c r="G79" i="1"/>
  <c r="H79" i="1" s="1"/>
  <c r="I79" i="1" s="1"/>
  <c r="G80" i="1"/>
  <c r="H80" i="1" s="1"/>
  <c r="I80" i="1" s="1"/>
  <c r="G81" i="1"/>
  <c r="H81" i="1" s="1"/>
  <c r="I81" i="1" s="1"/>
  <c r="G82" i="1"/>
  <c r="H82" i="1" s="1"/>
  <c r="I82" i="1" s="1"/>
  <c r="G9" i="1"/>
  <c r="H9" i="1" s="1"/>
  <c r="I177" i="1" l="1"/>
  <c r="I199" i="1"/>
  <c r="I198" i="1"/>
  <c r="I219" i="1"/>
  <c r="I188" i="1"/>
  <c r="I217" i="1"/>
  <c r="I207" i="1"/>
  <c r="I197" i="1"/>
  <c r="I187" i="1"/>
  <c r="I189" i="1"/>
  <c r="I218" i="1"/>
  <c r="I226" i="1"/>
  <c r="I216" i="1"/>
  <c r="I206" i="1"/>
  <c r="I196" i="1"/>
  <c r="I186" i="1"/>
  <c r="I229" i="1"/>
  <c r="I179" i="1"/>
  <c r="I228" i="1"/>
  <c r="I178" i="1"/>
  <c r="I227" i="1"/>
  <c r="I225" i="1"/>
  <c r="I215" i="1"/>
  <c r="I185" i="1"/>
  <c r="I209" i="1"/>
  <c r="I208" i="1"/>
  <c r="I234" i="1"/>
  <c r="I214" i="1"/>
  <c r="I194" i="1"/>
  <c r="I195" i="1"/>
  <c r="I232" i="1"/>
  <c r="I204" i="1"/>
  <c r="I224" i="1"/>
  <c r="I222" i="1"/>
  <c r="I233" i="1"/>
  <c r="I205" i="1"/>
  <c r="I23" i="1"/>
  <c r="I212" i="1"/>
  <c r="I184" i="1"/>
  <c r="I171" i="1"/>
  <c r="I78" i="1"/>
  <c r="I170" i="1"/>
  <c r="I76" i="1"/>
  <c r="I74" i="1"/>
  <c r="I167" i="1"/>
  <c r="H164" i="1"/>
  <c r="I164" i="1" s="1"/>
  <c r="H163" i="1"/>
  <c r="I163" i="1" s="1"/>
  <c r="I73" i="1"/>
  <c r="I166" i="1"/>
  <c r="I169" i="1"/>
  <c r="I75" i="1"/>
  <c r="I168" i="1"/>
  <c r="I165" i="1"/>
  <c r="I150" i="1"/>
  <c r="H57" i="1"/>
  <c r="I57" i="1" s="1"/>
  <c r="H56" i="1"/>
  <c r="I56" i="1" s="1"/>
  <c r="H55" i="1"/>
  <c r="I55" i="1" s="1"/>
  <c r="H54" i="1"/>
  <c r="I54" i="1" s="1"/>
  <c r="H53" i="1"/>
  <c r="I53" i="1" s="1"/>
  <c r="H52" i="1"/>
  <c r="I52" i="1" s="1"/>
  <c r="H51" i="1"/>
  <c r="I51" i="1" s="1"/>
  <c r="I122" i="1"/>
  <c r="I121" i="1"/>
  <c r="I50" i="1"/>
  <c r="I120" i="1"/>
  <c r="I27" i="1"/>
  <c r="I119" i="1"/>
  <c r="I10" i="1"/>
  <c r="I26" i="1"/>
  <c r="I118" i="1"/>
  <c r="I25" i="1"/>
  <c r="I117" i="1"/>
  <c r="I24" i="1"/>
  <c r="I116" i="1"/>
  <c r="I62" i="1"/>
  <c r="I22" i="1"/>
  <c r="I61" i="1"/>
  <c r="H66" i="1"/>
  <c r="I66" i="1" s="1"/>
  <c r="I60" i="1"/>
  <c r="H65" i="1"/>
  <c r="I65" i="1" s="1"/>
  <c r="I59" i="1"/>
  <c r="H64" i="1"/>
  <c r="I64" i="1" s="1"/>
  <c r="I58" i="1"/>
  <c r="H63" i="1"/>
  <c r="I63" i="1" s="1"/>
  <c r="H19" i="1"/>
  <c r="I19" i="1" s="1"/>
  <c r="I152" i="1"/>
  <c r="H15" i="1"/>
  <c r="I15" i="1"/>
  <c r="H49" i="1"/>
  <c r="I49" i="1" s="1"/>
  <c r="H20" i="1"/>
  <c r="I20" i="1" s="1"/>
  <c r="H151" i="1"/>
  <c r="I151" i="1" s="1"/>
  <c r="H72" i="1"/>
  <c r="I72" i="1" s="1"/>
  <c r="H71" i="1"/>
  <c r="I71" i="1" s="1"/>
  <c r="H106" i="1"/>
  <c r="I106" i="1" s="1"/>
  <c r="H16" i="1"/>
  <c r="I16" i="1" s="1"/>
  <c r="H104" i="1"/>
  <c r="I104" i="1"/>
  <c r="I18" i="1"/>
  <c r="H47" i="1"/>
  <c r="I47" i="1" s="1"/>
  <c r="H45" i="1"/>
  <c r="I45" i="1" s="1"/>
  <c r="H44" i="1"/>
  <c r="I44" i="1" s="1"/>
  <c r="H43" i="1"/>
  <c r="I43" i="1"/>
  <c r="H105" i="1"/>
  <c r="I105" i="1"/>
  <c r="H102" i="1"/>
  <c r="I102" i="1"/>
  <c r="H155" i="1"/>
  <c r="I155" i="1" s="1"/>
  <c r="H21" i="1"/>
  <c r="I21" i="1" s="1"/>
  <c r="H48" i="1"/>
  <c r="I48" i="1" s="1"/>
  <c r="H46" i="1"/>
  <c r="I46" i="1"/>
  <c r="H103" i="1"/>
  <c r="I103" i="1"/>
  <c r="I17" i="1"/>
  <c r="H101" i="1"/>
  <c r="I101" i="1"/>
  <c r="H100" i="1"/>
  <c r="I100" i="1" s="1"/>
  <c r="I77" i="1"/>
  <c r="H70" i="1"/>
  <c r="I70" i="1" s="1"/>
  <c r="H42" i="1"/>
  <c r="I42" i="1" s="1"/>
  <c r="H14" i="1"/>
  <c r="I14" i="1" s="1"/>
  <c r="H69" i="1"/>
  <c r="I69" i="1" s="1"/>
  <c r="H41" i="1"/>
  <c r="I41" i="1" s="1"/>
  <c r="H13" i="1"/>
  <c r="I13" i="1"/>
  <c r="H68" i="1"/>
  <c r="I68" i="1" s="1"/>
  <c r="H40" i="1"/>
  <c r="I40" i="1" s="1"/>
  <c r="H12" i="1"/>
  <c r="I12" i="1" s="1"/>
  <c r="I39" i="1"/>
  <c r="I38" i="1"/>
  <c r="H88" i="1"/>
  <c r="I88" i="1" s="1"/>
  <c r="I37" i="1"/>
  <c r="H87" i="1"/>
  <c r="I87" i="1" s="1"/>
  <c r="H145" i="1"/>
  <c r="I145" i="1" s="1"/>
  <c r="I36" i="1"/>
  <c r="H86" i="1"/>
  <c r="I86" i="1" s="1"/>
  <c r="H144" i="1"/>
  <c r="I144" i="1" s="1"/>
  <c r="I35" i="1"/>
  <c r="H143" i="1"/>
  <c r="I143" i="1" s="1"/>
  <c r="I34" i="1"/>
  <c r="H142" i="1"/>
  <c r="I142" i="1" s="1"/>
  <c r="I33" i="1"/>
  <c r="H67" i="1"/>
  <c r="I67" i="1" s="1"/>
  <c r="H111" i="1"/>
  <c r="I111" i="1" s="1"/>
  <c r="H141" i="1"/>
  <c r="I141" i="1" s="1"/>
  <c r="I32" i="1"/>
  <c r="I31" i="1"/>
  <c r="I30" i="1"/>
  <c r="I29" i="1"/>
  <c r="H90" i="1"/>
  <c r="I90" i="1" s="1"/>
  <c r="H89" i="1"/>
  <c r="I89" i="1" s="1"/>
  <c r="H162" i="1"/>
  <c r="I162" i="1" s="1"/>
  <c r="H11" i="1"/>
  <c r="I11" i="1" s="1"/>
  <c r="H146" i="1"/>
  <c r="I146" i="1" s="1"/>
  <c r="H161" i="1"/>
  <c r="I161" i="1" s="1"/>
  <c r="I140" i="1"/>
  <c r="H160" i="1"/>
  <c r="I160" i="1" s="1"/>
  <c r="I125" i="1"/>
  <c r="I139" i="1"/>
  <c r="H159" i="1"/>
  <c r="I159" i="1"/>
  <c r="H109" i="1"/>
  <c r="I109" i="1"/>
  <c r="I138" i="1"/>
  <c r="H158" i="1"/>
  <c r="I158" i="1"/>
  <c r="H108" i="1"/>
  <c r="I108" i="1" s="1"/>
  <c r="H157" i="1"/>
  <c r="I157" i="1" s="1"/>
  <c r="H107" i="1"/>
  <c r="I107" i="1" s="1"/>
  <c r="H156" i="1"/>
  <c r="I156" i="1"/>
  <c r="H154" i="1"/>
  <c r="I154" i="1" s="1"/>
  <c r="I9" i="1"/>
  <c r="H137" i="1"/>
  <c r="I137" i="1" s="1"/>
  <c r="H85" i="1"/>
  <c r="I85" i="1" s="1"/>
  <c r="H124" i="1"/>
  <c r="I124" i="1" s="1"/>
</calcChain>
</file>

<file path=xl/sharedStrings.xml><?xml version="1.0" encoding="utf-8"?>
<sst xmlns="http://schemas.openxmlformats.org/spreadsheetml/2006/main" count="679" uniqueCount="426">
  <si>
    <t>ITEM</t>
  </si>
  <si>
    <t>ELEMENTO</t>
  </si>
  <si>
    <t>DESCRIPCIÓN</t>
  </si>
  <si>
    <t>UNIDAD DE MEDIDA</t>
  </si>
  <si>
    <t>CANTIDAD</t>
  </si>
  <si>
    <t>PRECIO DE REFERENCIA ANTES DE IVA</t>
  </si>
  <si>
    <t>PAPEL BOND OFICIO</t>
  </si>
  <si>
    <t>OFICIO BOND DE 500 HOJAS DE 75G BLANCO</t>
  </si>
  <si>
    <t>CAJA X 10 RESMAS</t>
  </si>
  <si>
    <t>PAPEL BOND CARTA</t>
  </si>
  <si>
    <t>CARTA BOND DE 500 HOJAS DE 75G BLANCO</t>
  </si>
  <si>
    <t>BOLÍGRAFO NEGRO</t>
  </si>
  <si>
    <t>BOLÍGRAFO DESECHABLE DE TINTA COLOR NEGRO CON TAPA</t>
  </si>
  <si>
    <t>CAJA X 12</t>
  </si>
  <si>
    <t>BLOCK AMARILLO</t>
  </si>
  <si>
    <t>BLOCK ANOTACIONES AMARILLO TAMAÑO CARTA 50 HOJAS</t>
  </si>
  <si>
    <t>UNIDAD</t>
  </si>
  <si>
    <t>BANDERITAS</t>
  </si>
  <si>
    <t>SEÑALES AUTOADHESIVAS EN CINCO COLORES</t>
  </si>
  <si>
    <t>CORRECTOR LÍQUIDO</t>
  </si>
  <si>
    <t>LÁPIZ CORRECTOR PUNTA ROLLER DE ACERO INOXIDABLE, COLOR EXTRA BLANCO, LARGO DEL LÁPIZ 127 MM, CONTIENE 7 ML.</t>
  </si>
  <si>
    <t>MARCADOR PERMANENTE</t>
  </si>
  <si>
    <t>MARCADOR PERMANENTE, DESECHABLE, CONTENIDO DE TINTA MENOR O IGUAL A 2,5 G, DE PUNTA BISELADA ACRÍLICA, PARA HACER LÍNEAS DE APROX. 1 - 2,5 MM. COLORES VARIADOS.</t>
  </si>
  <si>
    <t>NOTAS ADHESIVAS</t>
  </si>
  <si>
    <t>TACO DE PAPEL POR UN PAQUETE DE (75x 75) 100 HOJAS CADA UNO, EN BOND ENGOMADO, COLORES FLUORESCENTES EN VARIOS TONOS</t>
  </si>
  <si>
    <t>PEGANTE EN BARRA</t>
  </si>
  <si>
    <t>PEGANTE EN BARRA EN PRESENTACIÓN DE 40 GRS.</t>
  </si>
  <si>
    <t>RESALTADORES</t>
  </si>
  <si>
    <t>RESALTADOR DESECHABLE, CONTENIDO DE TINTA MAYOR A 5 G Y MENOR O IGUAL A 8,5 G, DE PUNTA BISELADA, ELABORADA EN FELPA ACRÍLICA, PARA REALIZAR 1 TRAZO. COLORES VARIADOS</t>
  </si>
  <si>
    <t>SOBRE MANILA TAMAÑO OFICIO</t>
  </si>
  <si>
    <t>SOBRE BOLSA, EN PAPEL MANILA DE 60 G/M2, DE TAMAÑO 25.0X35.0CM, SIN BURBUJA PLÁSTICA DE AMORTIGUACIÓN, PRESENTACIÓN EXTERIOR SIN VENTANILLA, DE TIPO SOLAPA UNIVERSAL Y SIN AUTOADHESIVO NI ENGOMADA. (TAMAÑO OFICIO)</t>
  </si>
  <si>
    <t>PAQUETE X 100</t>
  </si>
  <si>
    <t>SOBRE MANILA TAMAÑO CARTA</t>
  </si>
  <si>
    <t>SOBRE BOLSA, EN PAPEL MANILA DE 60 G/M2, DE TAMAÑO 22.5X29.0CM, SIN BURBUJA PLÁSTICA DE AMORTIGUACIÓN, PRESENTACIÓN EXTERIOR SIN VENTANILLA, DE TIPO SOLAPA UNIVERSAL Y SIN AUTOADHESIVO NI ENGOMADA. (TAMAÑO CARTA)</t>
  </si>
  <si>
    <t>FOLDER CELUGUIA</t>
  </si>
  <si>
    <t>CARPETA CELUGUIA CARTÓN PORTA MARBETE HORIZONTAL TAMAÑO OFICIO</t>
  </si>
  <si>
    <t>PAQUETE X 50</t>
  </si>
  <si>
    <t>GANCHOS LEGAJADORES</t>
  </si>
  <si>
    <t>GANCHO TIPO LEGAJADOR, GANCHO, PISADOR Y CORREDERA EN PLÁSTICO.</t>
  </si>
  <si>
    <t>CAJA CLIP PEQUEÑO</t>
  </si>
  <si>
    <t>GANCHO TIPO CLIP ESTÁNDAR, EN ALAMBRE METÁLICO GALVANIZADO, DE 33 MM.</t>
  </si>
  <si>
    <t>CAJA X 100</t>
  </si>
  <si>
    <t>CORTADOR DE PAPEL</t>
  </si>
  <si>
    <t>CORTADOR DE PAPEL ELABORADO EN PLÁSTICO, TAMAÑO DE LA CUCHILLA 18 MM, CON BLOQUEO DE LA CUCHILLA Y CON CORTA CUCHILLA</t>
  </si>
  <si>
    <t>CARPETAS DE PRESENTACIÓN</t>
  </si>
  <si>
    <t>CARPETA TIPO PRESENTACIÓN MATERIAL CARTÓN FORRADO PLÁSTICO TAMAÑO CARTA.</t>
  </si>
  <si>
    <t>LÁPIZ MINA NEGRA</t>
  </si>
  <si>
    <t>LÁPIZ PARA ESCRITURA, FABRICADO EN MADERA, HEXAGONAL CON BORRADOR MINA NEGRA DE 2MM Y DUREZA NO 2</t>
  </si>
  <si>
    <t>TAJALÁPIZ</t>
  </si>
  <si>
    <t>TAJALÁPIZ MANUAL METÁLICO</t>
  </si>
  <si>
    <t>MARCADOR BORRABLE</t>
  </si>
  <si>
    <t>MARCADOR SECO BORRABLE PARA PIZARRA BLANCA DESECHABLE DE PUNTA REDONDA ACRÍLICA. COLORES VARIADOS.</t>
  </si>
  <si>
    <t>SACAGANCHOS</t>
  </si>
  <si>
    <t>SACAGANCHOS PARA GRAPA No.111 ELABORADO EN METAL, CON UN PESO MAYOR A 75G.</t>
  </si>
  <si>
    <t>CAJA CLIP MARIPOSA</t>
  </si>
  <si>
    <t>GANCHO TIPO CLIP MARIPOSA, No. 2, EN ALAMBRE METÁLICO GALVANIZADO</t>
  </si>
  <si>
    <t>CAJA</t>
  </si>
  <si>
    <t>COSEDORA PEQUEÑA DE ESCRITORIO</t>
  </si>
  <si>
    <t>COSEDORA PARA GRAPA DE 26/6, 25 - 30 HOJAS, CON CAPACIDAD DE 200 GRAPAS</t>
  </si>
  <si>
    <t>TIJERAS</t>
  </si>
  <si>
    <t>TIJERA EN ACERO CON MANGO PLÁSTICO LARGO TOTAL DE 6 PULGADAS</t>
  </si>
  <si>
    <t>BORRADOR DE NATA</t>
  </si>
  <si>
    <t>BORRADOR DE NATA, TAMAÑO GRANDE</t>
  </si>
  <si>
    <t>PERFORADORA PEQUEÑA DE ESCRITORIO</t>
  </si>
  <si>
    <t>PERFORADORA, 2 PERFORACIONES, CAPACIDAD DE HOJAS A PERFORAR MAYOR A 70, CON TRAMPILLA PARA VACIAR LOS CONFETIS, CON SISTEMA DE BLOQUEO.</t>
  </si>
  <si>
    <t>PERFORADORA INDUSTRIAL</t>
  </si>
  <si>
    <t>PERFORADORA, 2 PERFORACIONES, CAPACIDAD DE HOJAS A PERFORAR MAYOR A 150, CON TRAMPILLA PARA VACIAR LOS CONFETIS, CON SISTEMA DE BLOQUEO.</t>
  </si>
  <si>
    <t>COSEDORA INDUSTRIAL</t>
  </si>
  <si>
    <t>GRAPADORA INDUSTRIAL 200 HOJAS 28.6 * 23.7 CM - METÁLICA.</t>
  </si>
  <si>
    <t>CINTA TRANSPARENTE DELGADA</t>
  </si>
  <si>
    <t>CINTA ADHESIVA CON RESPALDO EN ACETATO Y ADHESIVO SINTÉTICO, INVISIBLE, DIMENSIONES DE 12MMX40M.</t>
  </si>
  <si>
    <t>LÁPIZ MINA ROJA</t>
  </si>
  <si>
    <t>LÁPIZ PARA ESCRITURA, FABRICADO EN MADERA, DE FORMA HEXAGONAL CON BORRADOR MINA ROJA DE 2MM Y DUREZA NO. 2</t>
  </si>
  <si>
    <t>CARPETA CUATRO ALETAS</t>
  </si>
  <si>
    <t>CARPETAS LAS CUALES CONSTAN DE UNA CUBIERTA INTERIOR Y UNA POSTERIOR CON SOLAPAS LATERALES (LARGAS) QUE DOBLAN AL INTERIOR, INCLUYENDO GRABADO PARA CUATRO PLIEGUES SOBRE CADA SOLAPA, CON CAPACIDAD MÁXIMA DE 400 FOLIOS, NO INCLUYE ADHESIVOS, CINTAS, PITAS HILOS NI GANCHOS, EN CARTULINA DESACIFICADA DE 320 GR; LIBRE DE PULPAS LIGNIFICADAS O RECICLADAS, CON PH NEUTRO. ROTULACIÓN DEL CONTENIDO Y MEMBRETADAS CON LOGO DE LA ENTIDAD.</t>
  </si>
  <si>
    <t>CINTA ADHESIVA DE EMPAQUE ANCHA</t>
  </si>
  <si>
    <t>CINTA ADHESIVA CON RESPALDO EN ACETATO Y ADHESIVO SINTÉTICO, INVISIBLE, DIMENSIONES DE 48 x 100</t>
  </si>
  <si>
    <t>BANDAS DE CAUCHO</t>
  </si>
  <si>
    <t>BANDA ELÁSTICA DE CAUCHO No 22. POR BOLSA</t>
  </si>
  <si>
    <t>BOLSA</t>
  </si>
  <si>
    <t>SEPARADORES PLÁSTICOS</t>
  </si>
  <si>
    <t>TAMAÑO OFICIO X 5 COLORES</t>
  </si>
  <si>
    <t>PAQUETE X 5</t>
  </si>
  <si>
    <t>CAJAS DE ARCHIVO</t>
  </si>
  <si>
    <t>CAJAS PARA ARCHIVO VERTICAL CON TAPA LATERAL, QUE PERMITA ACCEDER A SU CONTENIDO SIN NECESIDAD DE RETIRARLAS DE LA ESTANTERÍA, CON PAREDES DE CARTÓN REFORZADO, FÁCIL ARMADO SIN NECESIDAD DE PEGANTES O GRAPAS, ADECUADAS PARA ARCHIVAR FÓLDERES Y CARPETAS TAMAÑO OFICIO CON ETIQUETAS. AUTOADHESIVAS PARA ROTULACIÓN DEL CONTENIDO Y MEMBRETADAS CON LOGO DE LA ENTIDAD.</t>
  </si>
  <si>
    <t>PILAS AA</t>
  </si>
  <si>
    <t>PILA ALCALINA DE TAMAÑO AA CON VOLTAJE DE 1,5 V PRESENTACIÓN TIPO BLÍSTER DE 2 UNIDADES</t>
  </si>
  <si>
    <t>DOS PILAS</t>
  </si>
  <si>
    <t>PILAS AAA</t>
  </si>
  <si>
    <t>PILA ALCALINA TAMAÑO AAA CON VOLTAJE DE 1,5 V Y PRESENTACIÓN DE 2 EN BLÍSTER</t>
  </si>
  <si>
    <t>MARCADOR PUNTA DELGADA</t>
  </si>
  <si>
    <t>MARCADOR PERMANENTE PUNTA FINA COLORES VARIADOS</t>
  </si>
  <si>
    <t>LEGAJADOR AZ</t>
  </si>
  <si>
    <t>A-Z OFICIO SIN BOLSILLO, CON ÍNDICE, LOMO CON TROQUELADO EN LA TAPA PARA AHORRAR ESPACIO, CON BISELES METÁLICOS INFERIORES EN AZUL</t>
  </si>
  <si>
    <t>CARPETA DE EXPEDIENTE</t>
  </si>
  <si>
    <t>A DOS TAPAS MEMBRETADAS CON LOGO DE LA ENTIDAD Y ROTULACIÓN DEL CONTENIDO</t>
  </si>
  <si>
    <t>GANCHO CARPETA EXPEDIENTE</t>
  </si>
  <si>
    <t>PARA CARPETAS DE EXPEDIENTES - UNIDADES DE GANCHO LEGAJADOR PARA FOLIO LARGO TRANSPARENTE PLÁSTICOS DE CABEZA REDONDA - (POT X 100) LARGO 18CMS</t>
  </si>
  <si>
    <t>CAJA DE TAPABOCAS</t>
  </si>
  <si>
    <t>TAPABOCA BLANDO DESECHABLE, CON BANDAS ELÁSTICAS PARA AJUSTE EN OREJAS, CLIP METÁLICO QUE PERMITE AJUSTARSE A LA NARIZ. CADA TAPABOCAS DEBE VENIR EN EMPAQUE INDIVIDUAL.</t>
  </si>
  <si>
    <t>GUANTES</t>
  </si>
  <si>
    <t>GUANTES DESECHABLES DE NITRILO - TALLA L</t>
  </si>
  <si>
    <t>TABLERO ACRÍLICO</t>
  </si>
  <si>
    <t>TABLERO ACRÍLICO DE 60 x 80</t>
  </si>
  <si>
    <t>ETIQUETAS PLACAS ACTIVOS</t>
  </si>
  <si>
    <t>ETIQUETA VOID PLATA MATE ADHESIVO PERMANENTE 50X25MM - PARA IMPRESORA GK 420T (ZEBRA) - PLAQUETIZADORA</t>
  </si>
  <si>
    <t>RIBBON DE CERA CORRESPONDENCIA</t>
  </si>
  <si>
    <t>RIBBON DE CERA 110MM*74M - PARA IMPRESORA GK 420T (ZEBRA) - PLAQUETIZADORA</t>
  </si>
  <si>
    <t>LIBRO DE ACTAS FOLIOS 600</t>
  </si>
  <si>
    <t>LIBRO DE ACTAS ESCRITURA A MANO DE 21,5 X 33 CM CON 600 FOLIOS</t>
  </si>
  <si>
    <t>GRAPA COSEDORA</t>
  </si>
  <si>
    <t>GANCHO O GRAPA PARA COSEDORA GALVANIZADO 26/6 X 5000</t>
  </si>
  <si>
    <t>STICKER CORRESPONDENCIA</t>
  </si>
  <si>
    <t>STICKER CORRESPONDENCIA - COLOR BLANCO 9 CM LARGO * 2.5 CM DE ANCHO</t>
  </si>
  <si>
    <t>TARJETAS DE PROXIMIDAD CREDENCIAL</t>
  </si>
  <si>
    <t>ABR5100 – BL Sipass cards blank EM4200 – IB42, compatible sistema control de accesos Sipass 2.65. LA TARJETA DEBE SER PROBADA PARA VERIFICAR SU COMPATIBILIDAD CON EL SISTEMA.</t>
  </si>
  <si>
    <t>CINTA DE IMPRESIÓN CREDENCIALES</t>
  </si>
  <si>
    <t>CINTA DE IMPRESIÓN PARA CREDENCIALES (IMPRESORA FARGO DTC 1250) A DOBLE TINTA - NEGRO - COLOR</t>
  </si>
  <si>
    <t>STICKER CREDENCIAL</t>
  </si>
  <si>
    <t>STICKER CREDENCIAL FULL COLOR 8.5 CM * 5.5 CM</t>
  </si>
  <si>
    <t>TÓNER HP CF258X</t>
  </si>
  <si>
    <t>TÓNER HP CF258X PARA IMPRESORA REF HP M428</t>
  </si>
  <si>
    <t>TÓNER HP LASER JET CF237Y</t>
  </si>
  <si>
    <t>TÓNER HP CF237Y</t>
  </si>
  <si>
    <t>TÓNER HP CE264X</t>
  </si>
  <si>
    <t>TÓNER HP LASER JET 55X</t>
  </si>
  <si>
    <t>TÓNER HP CE255X</t>
  </si>
  <si>
    <t>TÓNER NEGRO HP 87X LASER JET</t>
  </si>
  <si>
    <t>TÓNER HP CF287X PARA IMPRESORAS 506 - MFP 527</t>
  </si>
  <si>
    <t>TÓNER LEXMARK 56F0UA0 BLACK LEXMARK MX622 ADHE</t>
  </si>
  <si>
    <t>TÓNER LEXMARK 56F0UA0 BLACK ULTRA HIGH YIELD TÓNER CARTRIDGE - 25.000 PAGINAS - IMPRESORA MX622adhe - 56F4U00</t>
  </si>
  <si>
    <t>UNIDAD DE IMAGEN LEXMARK 56F0Z00 BLACK</t>
  </si>
  <si>
    <t>UNIDAD DE IMAGEN LEXMARK NUMERO DE PARTE 56F0Z00 - 60.000 PAGINA</t>
  </si>
  <si>
    <t>KIT DE MANTENIMIENTO INCLUIDA UNIDAD FUSORA PARA HP 632</t>
  </si>
  <si>
    <t>KIT DE MANTENIMIENTO ORIGINAL HP 632 (RENDIMIENTO 225.000 Paginas)</t>
  </si>
  <si>
    <t>EPSON 748XXL CAPACIDAD EXTRA ALTA 10,000 PAGINAS ISO (NEGRA)</t>
  </si>
  <si>
    <t>EPSON 748XXL NEGRA CAPACIDAD EXTRA ALTA 10.000 PAGINAS ISO (NEGRA)</t>
  </si>
  <si>
    <t>EPSON 748XXL CAPACIDAD EXTRA ALTA 7,000 PAGINAS ISO (CYAN)</t>
  </si>
  <si>
    <t>EPSON 748XXL NEGRA CAPACIDAD EXTRA ALTA 7.000 PAGINAS ISO (CIAN)</t>
  </si>
  <si>
    <t>EPSON 748XXL CAPACIDAD EXTRA ALTA 7,000 PAGINAS ISO (MAGENTA)</t>
  </si>
  <si>
    <t>EPSON 748XXL NEGRA CAPACIDAD EXTRA ALTA 7.000 PAGINAS ISO (MAGENTA)</t>
  </si>
  <si>
    <t>EPSON 748XXL CAPACIDAD EXTRA ALTA 7,000 PAGINAS ISO (YELLOW)</t>
  </si>
  <si>
    <t>KIT MANTENIMIENTO LEXMARK 41X1225 (FUSOR - RODILLOS)</t>
  </si>
  <si>
    <t>Lexmark Kit de mantenimiento ORIGINAL de impresora 41X1225 110V para MS621, MS622, MX622</t>
  </si>
  <si>
    <t>KIT ALIMENTACIÓN DOCUMENTOS ADF HP 300 HP 632</t>
  </si>
  <si>
    <t>HP ORIGINAL LaserJet Enterprise MFP M631 M632 M633 M681 M682 Kit de reemplazo de rodillos ADF (rendimiento 150000)</t>
  </si>
  <si>
    <t>RODILLO DE MANTENIMIENTO DEL CASETE DE IMPRESORA PARA WORKFORCE PRO WF-6590</t>
  </si>
  <si>
    <t>Epson Rodillo De Mantenimiento Original</t>
  </si>
  <si>
    <t>CAJA TINTA DE DESECHO T6712 EPSON WORKFORCE PRO WF-6590</t>
  </si>
  <si>
    <t>Caja de mantenimiento Epson T671200 para WorkForce WF-6090/WF-6590/WF-R8590 (75.000 páginas)</t>
  </si>
  <si>
    <t>BOLSA DE TINTA NEGRA T11A120-AL</t>
  </si>
  <si>
    <t>BOLSA DE TINTA CIAN T11A220-AL</t>
  </si>
  <si>
    <t>BOLSA DE TINTA MAGENTA T11A320-AL</t>
  </si>
  <si>
    <t>BOLSA DE TINTA MAGENTA T11A420-AL</t>
  </si>
  <si>
    <t>CAJA DE MANTENIMIENTO C12C938211 EPSON WF-C5891</t>
  </si>
  <si>
    <t>MESA DE AYUDA</t>
  </si>
  <si>
    <t>MENSUAL</t>
  </si>
  <si>
    <t xml:space="preserve">Para la ejecución del servicio se requiere un equipo de 
trabajo conformado por un técnico y/o tecnólogo, el 
cual deberá acreditar el siguiente perfil: Técnico o 
tecnólogo en sistemas o afines, con más de dos años 
de experiencia laboral relacionada con el soporte de 
impresoras multimarca y manejo de software de 
administración. Requisitos Técnico Certificado para 
mantenimiento preventivo y correctivo en Impresoras 
láser, Tinta, Punto, Validadoras. Técnico Certificado 
para en reparación en Impresoras láser, Tinta, Punto, 
Validadoras. Técnico Certificado para en soporte en 
Impresoras láser, Tinta, Punto, Validadoras. Se 
deberán adjuntar los siguientes documentos: Diploma o 
acta de grado (técnico, tecnólogo) Tarjeta profesional, 
en los casos que aplique Instalar y configurar 
impresoras, scanner y fotocopiadoras. 
• Instalación de partes, piezas, insumos o repuestos  
para las impresoras láser, Tinta, Punto, scanner y/o  
fotocopiadoras. 
• Soporte técnico en sitio, de averías o mal  
funcionamiento de las impresoras láser, Tinta, Punto,  
MENSUAL  1 2,615,472 
scanner y/o fotocopiadoras. 
• Entregar un informe técnico cada que vez que se  
efectúen mantenimientos preventivos y correctivos a 
las  
impresoras láser, Tinta, Punto, scanner y/o  
fotocopiadoras. 
• Formular plan de trabajo semanal. 
• Permanencia y disponibilidad en la Dirección  
Administrativa de la Cámara de Representantes de  
lunes a viernes de 8:30 am a 5:30 pm </t>
  </si>
  <si>
    <t>ELEMENTO / DESCRIPCIÓN</t>
  </si>
  <si>
    <t>DESCRIPCIÓN DETALLADA</t>
  </si>
  <si>
    <t>ESPECIFICACIÓN</t>
  </si>
  <si>
    <t>GRUPO 1 Equipo de Cómputo- 200 G4 22 ALL-IN-ONE</t>
  </si>
  <si>
    <t>MEMORIA</t>
  </si>
  <si>
    <t>32GB (2 x 16 GB), 16 GB (1x 16 GB), 16 GB (2 x 8 GB), 8 GB (1 x 8 GB), 8 GB (2 x 4 GB), 4 GB (1 x 4 GB)</t>
  </si>
  <si>
    <t>DDR4 PC4 SODIMM se ejecuta a 2666 MT/s en procesadores Intel de 10ª generación y a 2400 MT/s en procesadores Intel Pentium. Máximo 32 GB (Marcas referenciadas y usadas por la entidad)</t>
  </si>
  <si>
    <t>PANTALLA</t>
  </si>
  <si>
    <t>IPS FHD de 54,61 cm, VA FHD de 54,61 cm</t>
  </si>
  <si>
    <t>IPS FHD de 54,61 cm (21,5 in) en diagonal, antirreflectante y con retroiluminación WLED (1920 x 1080), VA FHD de 54,61 cm (21,5 in) en diagonal, antirreflectante y con retroiluminación WLED (1920 x 1080) (Marcas referenciadas y usadas por la entidad)</t>
  </si>
  <si>
    <t>ALMACENAMIENTO/UNIDADES/DISCO DURO</t>
  </si>
  <si>
    <t>Conjunto de unidad de estado sólido</t>
  </si>
  <si>
    <t>SSD NVMe PCIe 2280 de 256 GB, SSD NVMe PCIe 2280 de 512 GB, SSD TLC PCIe NVMe 2280 de 128 GB, SSD TLC PCIe NVMe 2280 de 256 GB, SSD TLC PCIe NVMe 2280 de 512 GB (Marcas referenciadas y usadas por la entidad)</t>
  </si>
  <si>
    <t>Almacenamiento de la unidad de disco duro (3,5 in)</t>
  </si>
  <si>
    <t>HDD de 500 GB (7200 rpm), HDD de 1 TB (7200 rpm), HDD de 2 TB (7200 rpm) (Marcas referenciadas y usadas por la entidad)</t>
  </si>
  <si>
    <t>Lector de tarjetas multimedia</t>
  </si>
  <si>
    <t>Lector de tarjetas SD con interfaz 3 en 1, Compatible con SD, SDHC y SDXC (Marcas referenciadas y usadas por la entidad) Conector combinado de auriculares y micrófono, (1) Entrada</t>
  </si>
  <si>
    <t>PUERTOS</t>
  </si>
  <si>
    <t>Puertos y conectores posteriores</t>
  </si>
  <si>
    <t>(2) Puertos USB 2.0, (2) Puertos USB 3.2 Gen 1, (1) Conector RJ-45 (red), (1) Conector de salida HDMI 1.4, (1) de alimentación de CC, Cable SATA (Marcas referenciadas y usadas por la entidad)</t>
  </si>
  <si>
    <t>Bahías</t>
  </si>
  <si>
    <t>(1) unidad de almacenamiento interno (3,5 in)</t>
  </si>
  <si>
    <t>CONEXIÓN EN RED</t>
  </si>
  <si>
    <t>Ethernet</t>
  </si>
  <si>
    <t>NIC Realtek RTL8111HSH-CG 10/100/1000 GbE</t>
  </si>
  <si>
    <t>AUDIO/MULTIMEDIA</t>
  </si>
  <si>
    <t>Audio</t>
  </si>
  <si>
    <t>Códec de audio Realtek ALC3247 integrado, Altavoces estéreo integrados de alto rendimiento, Conector combinado de auriculares y micrófono (3,5 mm)</t>
  </si>
  <si>
    <t>Cámara web</t>
  </si>
  <si>
    <t>Cámara web integrada de 5 MP, Hasta 30 fotogramas/s, Micrófono de matriz doble incluido</t>
  </si>
  <si>
    <t>PERIFÉRICOS</t>
  </si>
  <si>
    <t>Teclado qwerty y mouse óptico</t>
  </si>
  <si>
    <t>USB tipo A (Marcas referenciadas y usadas por la entidad)</t>
  </si>
  <si>
    <t>ALIMENTACIÓN</t>
  </si>
  <si>
    <t>Fuente de alimentación</t>
  </si>
  <si>
    <t>Adaptador de alimentación de CA externo EM HP Smart de 65 W (Marcas referenciadas y usadas por la entidad)</t>
  </si>
  <si>
    <t>GRUPO 2 - Equipo de cómputo ProOne 440 23.8 G9 all-in-one</t>
  </si>
  <si>
    <t>32GB (2 x 16 GB), 16 GB (1 x 16 GB), 16 GB (2 x 8 GB)</t>
  </si>
  <si>
    <t>DDR4 SODIMM se ejecuta a 3200 MHz (Marcas referenciadas y usadas por la entidad)</t>
  </si>
  <si>
    <t>Pantalla FHD, IPS, antirreflectante, de 60,5 cm (23,8") en diagonal, 250 nits y 72 % de NTSC (1920 x 1080) (Marcas referenciadas y usadas por la entidad)</t>
  </si>
  <si>
    <t>Unidad de estado sólido</t>
  </si>
  <si>
    <t>PCIe® NVMe™ de 512 GB Gen 4 (Marcas referenciadas y usadas por la entidad)</t>
  </si>
  <si>
    <t>PCIe® NVMe™ 1TB Gen 4 (Marcas referenciadas y usadas por la entidad)</t>
  </si>
  <si>
    <t>Lector de tarjetas SD con interfaz 3 en 1, Compatible con SD, SDHC y SDXC (Marcas referenciadas y usadas por la entidad)</t>
  </si>
  <si>
    <t>1 RJ-45; 1 HDMI 1.4; 2 USB SuperSpeed Type-A con velocidad de señalización de 5 Gb/s (carga); 2 USB SuperSpeed Type-A con velocidad de señalización de 10 Gb/s (carga); 1 DisplayPort™ 1.4a</t>
  </si>
  <si>
    <t>Unidad de almacenamiento interno (2,5 in); 1 M.2 2230; 1 M.2 2280</t>
  </si>
  <si>
    <t>Tarjeta inalámbrica Realtek Wi-Fi 6 RTL8852BE (2x2) y Bluetooth® 5.3</t>
  </si>
  <si>
    <t>Combinación de auriculares y micrófono OMTP y CTIA</t>
  </si>
  <si>
    <t>Cámara web integrada de 5 MP Auto Frame, Micrófono de matriz doble incluido.</t>
  </si>
  <si>
    <t>Adaptador de alimentación externo HP Smart de 150 W PFC activo (Marcas referenciadas y usadas por la entidad)</t>
  </si>
  <si>
    <t>GRUPO 3 - Impresora Multifuncional M428</t>
  </si>
  <si>
    <t>W1A73-60102</t>
  </si>
  <si>
    <t>Assy-Scanner/ADF Duplex</t>
  </si>
  <si>
    <t>W2Q13-60103</t>
  </si>
  <si>
    <t>Assembly-Control Panel</t>
  </si>
  <si>
    <t>0960-4025</t>
  </si>
  <si>
    <t>MÓDULO INALÁMBRICO GTK</t>
  </si>
  <si>
    <t>RC4-3082-000CN</t>
  </si>
  <si>
    <t>TAPA-CASSETTE TRASERA</t>
  </si>
  <si>
    <t>Cubierta de plástico trasera del casete</t>
  </si>
  <si>
    <t>RC4-3133-000CN</t>
  </si>
  <si>
    <t>SOPORTE, RODILLO DE TRANSFERENCIA, DERECHO</t>
  </si>
  <si>
    <t>Soporte del rodillo de transferencia derecho</t>
  </si>
  <si>
    <t>RC4-3134-000CN</t>
  </si>
  <si>
    <t>SOPORTE, RODILLO DE TRANSFERENCIA, IZQUIERDO</t>
  </si>
  <si>
    <t>Soporte del rodillo de transferencia izquierdo</t>
  </si>
  <si>
    <t>RL2-0656-000CN</t>
  </si>
  <si>
    <t>RODILLO-MULTIUSOS</t>
  </si>
  <si>
    <t>RM1-4023-000CN</t>
  </si>
  <si>
    <t>Conjunto de rodillos de transferencia</t>
  </si>
  <si>
    <t>Conjunto de rodillos de transferencia; eje largo de metal con rodillo negro</t>
  </si>
  <si>
    <t>RM2-2554-000CN</t>
  </si>
  <si>
    <t>Montaje del fusor 110V</t>
  </si>
  <si>
    <t>Conjunto del fusor - Para 110 VCA - Se adhiere el tóner al papel</t>
  </si>
  <si>
    <t>RM2-5397-000CN</t>
  </si>
  <si>
    <t>CONJUNTO DE RODILLO DE SEPARACIÓN BANDEJA 2</t>
  </si>
  <si>
    <t>Conjunto de rodillo de separación de la bandeja 2</t>
  </si>
  <si>
    <t>RM2-5452-000CN</t>
  </si>
  <si>
    <t>CONJUNTO DE RODILLO DE RECOGIDA DE PAPEL (BANDEJA 2)</t>
  </si>
  <si>
    <t>Conjunto de rodillo de recogida de papel de la bandeja 2</t>
  </si>
  <si>
    <t>W1A73-60109</t>
  </si>
  <si>
    <t>GSO de montaje dúplex</t>
  </si>
  <si>
    <t>GRUPO 4 - Impresora Multifuncional MFP M632</t>
  </si>
  <si>
    <t>691917-011</t>
  </si>
  <si>
    <t>HDD, 320GB, 5400RPM, SED, 7MM, SGT YARRABP1</t>
  </si>
  <si>
    <t>5851-6712</t>
  </si>
  <si>
    <t>Kit-FIPS HDD 500GB</t>
  </si>
  <si>
    <t>Unidad de disco duro segura de alto rendimiento de 500 GB</t>
  </si>
  <si>
    <t>5851-7202</t>
  </si>
  <si>
    <t>Kit-300 Mantenimiento ADF</t>
  </si>
  <si>
    <t>Kit de sustitución de rodillos - Rodillos de alimentación de repuesto</t>
  </si>
  <si>
    <t>5851-7203</t>
  </si>
  <si>
    <t>Kit-ADF Unidad Completa</t>
  </si>
  <si>
    <t>Kit de alimentador de documentos - Incluye respaldo blanco y clips de retención - Para usar con M631, M632, M633, dn/lh/f/h</t>
  </si>
  <si>
    <t>J8J70-67903</t>
  </si>
  <si>
    <t>Kit-Bandeja 1</t>
  </si>
  <si>
    <t>Bandeja 1 rodillo</t>
  </si>
  <si>
    <t>J8J87-67901</t>
  </si>
  <si>
    <t>Kit-Mantenimiento 110v</t>
  </si>
  <si>
    <t>Kit de mantenimiento - Para operación de 110 VCA - Para usar solo con las series de impresoras M631, M632, M633</t>
  </si>
  <si>
    <t>RL2-0079-000CN</t>
  </si>
  <si>
    <t>RODILLO SEPARADOR MP</t>
  </si>
  <si>
    <t>RODILLO - SEP MULTIUSO</t>
  </si>
  <si>
    <t>RL2-1566-000CN</t>
  </si>
  <si>
    <t>RODILLO - MULTIUSOS</t>
  </si>
  <si>
    <t>RM2-1056-000CN</t>
  </si>
  <si>
    <t>CONJUNTO-JOG</t>
  </si>
  <si>
    <t>Asamblea JOG</t>
  </si>
  <si>
    <t>RM2-1140-000CN</t>
  </si>
  <si>
    <t>CONJUNTO DE RECOGIDA DE PAPEL</t>
  </si>
  <si>
    <t>Conjunto RECOGEDOR DE PAPEL</t>
  </si>
  <si>
    <t>RM2-1275-000CN</t>
  </si>
  <si>
    <t>RODILLO RECOGEDOR DE PAPEL</t>
  </si>
  <si>
    <t>Conjunto de rodillos de recogida de papel</t>
  </si>
  <si>
    <t>RM2-1286-000CN</t>
  </si>
  <si>
    <t>RODILLO DE RETARDO DE CONJUNTO</t>
  </si>
  <si>
    <t>Montaje-RODILLO DE RETARDO</t>
  </si>
  <si>
    <t>GRUPO 5-Impresora Multifuncional MX622</t>
  </si>
  <si>
    <t>MS621, MS/MX622 Fuser Maintenance Kit, 110V</t>
  </si>
  <si>
    <t>41X1225</t>
  </si>
  <si>
    <t>Rodillo de recogida</t>
  </si>
  <si>
    <t>41X1239</t>
  </si>
  <si>
    <t>Conjunto de rodillos separadores</t>
  </si>
  <si>
    <t>41X1212</t>
  </si>
  <si>
    <t>Cojín ADF (MX521, MX522, MX622)</t>
  </si>
  <si>
    <t>41X1324</t>
  </si>
  <si>
    <t>Rodillo ADF (MX522, MX622)</t>
  </si>
  <si>
    <t>41X1326</t>
  </si>
  <si>
    <t>Rodillo separador ADF estándar</t>
  </si>
  <si>
    <t>41X1325</t>
  </si>
  <si>
    <t>Cable AAD (MX522, MX622)</t>
  </si>
  <si>
    <t>41X1315</t>
  </si>
  <si>
    <t>Cable plano ADF (MX522, MX622)</t>
  </si>
  <si>
    <t>41X1316</t>
  </si>
  <si>
    <t>Rodillo separador ADF (alto par)</t>
  </si>
  <si>
    <t>41X2855</t>
  </si>
  <si>
    <t>Lexmark 56F0ZA0 Black Imaging Unit</t>
  </si>
  <si>
    <t>56F0ZA0</t>
  </si>
  <si>
    <t>500 GB SATA hard disk drive</t>
  </si>
  <si>
    <t>40X9934</t>
  </si>
  <si>
    <t>Rodillo De Transferencia T650 LEXMARK</t>
  </si>
  <si>
    <t>40X1886</t>
  </si>
  <si>
    <t>GRUPO 6- IMPRESORA EPSON WF-6590</t>
  </si>
  <si>
    <t>Roller Assembly Kit</t>
  </si>
  <si>
    <t>B12B819031</t>
  </si>
  <si>
    <t>Genuine Print Head for EPSON WORKFORCE PRO WF-6590</t>
  </si>
  <si>
    <t>EP-WF5110-PH / FA16231 / FA16221</t>
  </si>
  <si>
    <t>EPSON PICKUP ADF LD ASSY SEC WF-6590 RF.915</t>
  </si>
  <si>
    <t>GRUPO 7-Elementos Fibra Óptica</t>
  </si>
  <si>
    <t>Fibra Óptica Drop</t>
  </si>
  <si>
    <t>Accesorio del cable: Conectores LC para Fibra Óptica. Monomodo</t>
  </si>
  <si>
    <t>Conector LC monomodo.</t>
  </si>
  <si>
    <t>Accesorio del cable: Conectores LC para Fibra Óptica. Multimodo</t>
  </si>
  <si>
    <t>Conector LC multimodo</t>
  </si>
  <si>
    <t>Reflectómetro óptico en el dominio del tiempo (OTDR)</t>
  </si>
  <si>
    <t>Interfaz de fibra óptica integrada, soporte de sonda de fibra óptica externa. Localizador de fallas integradas... (Marcas ref. y usadas por la entidad)</t>
  </si>
  <si>
    <t>Bobina de lanzamiento OTDR</t>
  </si>
  <si>
    <t>Conector LC, distancia 200 metros. (Marcas ref. y usadas por la entidad)</t>
  </si>
  <si>
    <t>Fusionadora de fibra óptica</t>
  </si>
  <si>
    <t>Pantalla LCD a color, 6 motores para alineación, puerto USB, puerto tarjeta SD. (Marcas ref. y usadas por la entidad)</t>
  </si>
  <si>
    <t>Localizador visual de fallos láser (VFL)</t>
  </si>
  <si>
    <t>Localizador visual láser de 7 km, entrada universal 2.5 mm, compatible con fibra monomodo y multimodo... (Marcas ref. y usadas por la entidad)</t>
  </si>
  <si>
    <t>Cortadora de fibra</t>
  </si>
  <si>
    <t>Elemento para corte de fibra óptica con cuchilla reemplazable, mínimo 48000</t>
  </si>
  <si>
    <t>Peladora de fibra óptica Drop</t>
  </si>
  <si>
    <t>Elemento para pelar cable de fibra óptica con precisión de 250 micrones y 3 mm. (Marcas ref. y usadas por la entidad)</t>
  </si>
  <si>
    <t>Smouv Termo Encogible para fibra óptica</t>
  </si>
  <si>
    <t>Tubo termo encogible protector para fibra óptica.</t>
  </si>
  <si>
    <t>Caja Nap Con Splitter 1x8 LC</t>
  </si>
  <si>
    <t>2 puertos de entrada con dimensiones de 12 mm máximo, protección IP65, cumplimiento ROH (Marcas ref. y usadas por la entidad)</t>
  </si>
  <si>
    <t>Caja OB para empalme de fibra óptica</t>
  </si>
  <si>
    <t>Adaptador de red WIFI 6</t>
  </si>
  <si>
    <t>Mini repetidor/puente inalámbrico Ethernet/WiFi Router 2.4GHz/5GHz/6GHz puerto USB.</t>
  </si>
  <si>
    <t>Extensor de Red Wi-Fi (Bridge)</t>
  </si>
  <si>
    <t>Extensor de rango Wi-Fi 6 que aumenta la cobertura de tu red inalámbrica con velocidades de hasta 1500 Mbps...</t>
  </si>
  <si>
    <t>Módulo SFP</t>
  </si>
  <si>
    <t>Transceiver Fibra Óptica, base 1 Giga, monomodo con conexión LC. (Marcas ref. y usadas por la entidad)</t>
  </si>
  <si>
    <t>Transceiver Fibra Óptica, base 10 Gigas, monomodo con conexión LC. (Marcas ref. y usadas por la entidad)</t>
  </si>
  <si>
    <t>Transceiver Fibra RJ45, base 2.5 Gigas, monomodo con conexión LC. (Marcas ref. y usadas por la entidad)</t>
  </si>
  <si>
    <t>Cable de consola</t>
  </si>
  <si>
    <t>Conector RJ-45 y conector DB-9 o USB tipo A en cada extremo. Sirve para conectar ordenador o portátil...</t>
  </si>
  <si>
    <t>Cable de poder PDU (Power Distribution Unit)</t>
  </si>
  <si>
    <t>Cable de alimentación para fuente de energía con conectores IEC C14 en un extremo para conectar a la PDU...</t>
  </si>
  <si>
    <t>Escalera certificada 8 pasos</t>
  </si>
  <si>
    <t>Plegable, certificada para trabajo industrial. (Marcas ref. y usadas por la entidad)</t>
  </si>
  <si>
    <t>Disco duro SCOSI de 14.3 TB</t>
  </si>
  <si>
    <t>(Marcas referenciadas y usadas por la entidad)</t>
  </si>
  <si>
    <t>Almacenamiento de estado sólido SATA de 3.5 TB</t>
  </si>
  <si>
    <t>GRUPO 8 - Implementos Generales</t>
  </si>
  <si>
    <t>Limpia Pantallas</t>
  </si>
  <si>
    <t>Spray 400 ml</t>
  </si>
  <si>
    <t>Limpia Contactos</t>
  </si>
  <si>
    <t>Aerosol 450ml</t>
  </si>
  <si>
    <t>Limpiador Espumoso Aerosol 370 ml</t>
  </si>
  <si>
    <t>Aerosol 370 ml</t>
  </si>
  <si>
    <t>Alcohol Isopropílico</t>
  </si>
  <si>
    <t>Frasco 500 ml</t>
  </si>
  <si>
    <t>Multímetro</t>
  </si>
  <si>
    <t>Unidad</t>
  </si>
  <si>
    <t>Generador de tonos PoE</t>
  </si>
  <si>
    <t>Probador de red</t>
  </si>
  <si>
    <t>Termómetro digital infrarrojo</t>
  </si>
  <si>
    <t>Ponchadora de impacto para Jacks RJ45</t>
  </si>
  <si>
    <t>Pela cables de diferentes calibres</t>
  </si>
  <si>
    <t>Pinza amperimétrica</t>
  </si>
  <si>
    <t>Ponchadora RJ45</t>
  </si>
  <si>
    <t>Soldadura Estaño 60/40 Profesional 450gr.</t>
  </si>
  <si>
    <t>450 gr</t>
  </si>
  <si>
    <t>Pomada/Pasta para soldadura Estaño</t>
  </si>
  <si>
    <t>30 gr</t>
  </si>
  <si>
    <t>Kit de cepillo de limpieza para teclado de ordenador</t>
  </si>
  <si>
    <t>Paños de microfibra</t>
  </si>
  <si>
    <t>Unidades (medidas 40*70 CM)</t>
  </si>
  <si>
    <t>Lubricante tipo WD40</t>
  </si>
  <si>
    <t>Frasco 240 ml</t>
  </si>
  <si>
    <t>Conector de red plug RJ45 Cat6</t>
  </si>
  <si>
    <t>Almacenamiento Disco sólido SSD interno 480 GB SATA</t>
  </si>
  <si>
    <t>Baterías de 12 voltios 7 amperios</t>
  </si>
  <si>
    <t>Pasta Térmica</t>
  </si>
  <si>
    <t>4 gr</t>
  </si>
  <si>
    <t>Estación de soldadura con Temperatura de la pistola: 100-450C.</t>
  </si>
  <si>
    <t>Atornillador eléctrico velocidad de hasta 200 rpm</t>
  </si>
  <si>
    <t>Juego De Puntas De Destornillador De Reparación De Precisión</t>
  </si>
  <si>
    <t>Componente de kit de limpieza impresora: Aire comprimido spray 450 ml</t>
  </si>
  <si>
    <t>ml</t>
  </si>
  <si>
    <t>Guantes Antiestáticos Servicio Técnico Celular - Electrónica</t>
  </si>
  <si>
    <t>Kit destornilladores largos 30cm</t>
  </si>
  <si>
    <t>Carrete malla limpia soldadura 2mm</t>
  </si>
  <si>
    <t>gr</t>
  </si>
  <si>
    <t>Pila Lithium Moneda Cr2032 Voltaje 3v para Board</t>
  </si>
  <si>
    <t>Ponchadora RG6 Coaxial</t>
  </si>
  <si>
    <t>Baterías Recargables diferentes formatos</t>
  </si>
  <si>
    <t>PILA ACALCALINA TAMAÑO AAA CON VOLTAJE DE 1,5 V Y PRESENTACIÓN DE 2 EN BLÍSTER</t>
  </si>
  <si>
    <t>Componente de kit de limpieza impresora: Pera limpiadora</t>
  </si>
  <si>
    <t>Conector Jack para RJ45 CAT 6</t>
  </si>
  <si>
    <t>Cinta doble faz diferentes grosores tipo industrial</t>
  </si>
  <si>
    <t>Amarres plásticos diferentes tamaños</t>
  </si>
  <si>
    <t>Marquilladora</t>
  </si>
  <si>
    <t>Decodificador IPTV con control</t>
  </si>
  <si>
    <t>Decodificador IPTV con control (IPTV, decodificador de señales digitales para visualizar en televisor u otro dispositivo).</t>
  </si>
  <si>
    <t>Adaptador de corriente (12V - 1A)</t>
  </si>
  <si>
    <t>Adaptador de corriente (48V - 1A)</t>
  </si>
  <si>
    <t>Control remoto setup box IPTV</t>
  </si>
  <si>
    <t>Cable HDMI diferentes tamaños</t>
  </si>
  <si>
    <t>Unidad externa lector de CD</t>
  </si>
  <si>
    <t>Unidad externa lector de discos duros</t>
  </si>
  <si>
    <t>Unidad externa lectora SSD formato Nvme M.2</t>
  </si>
  <si>
    <t>Sopladora de aire para equipos de cómputo</t>
  </si>
  <si>
    <t>Aspiradora mediana</t>
  </si>
  <si>
    <t>Velcro para cables, 1 cm de ancho</t>
  </si>
  <si>
    <t>Velcro para cables, 2 cm de ancho</t>
  </si>
  <si>
    <t>Velcro para superficies planas</t>
  </si>
  <si>
    <t>Carretilla o carro de carga para transporte de paquetes o cajas</t>
  </si>
  <si>
    <t>Juego de perilleros</t>
  </si>
  <si>
    <t>Juego de llaves Torx y Bristol</t>
  </si>
  <si>
    <t>Juego de llaves fijas con rache cabeza flexible</t>
  </si>
  <si>
    <t>Caja de herramientas grande</t>
  </si>
  <si>
    <t>Bayetilla blanca</t>
  </si>
  <si>
    <t>Juego de cortafríos o alicates</t>
  </si>
  <si>
    <t>valor producto</t>
  </si>
  <si>
    <t>iva</t>
  </si>
  <si>
    <t>valor total</t>
  </si>
  <si>
    <t>OPERACIÓN</t>
  </si>
  <si>
    <t>SUBYACENTE</t>
  </si>
  <si>
    <t>FECHA DE COMPRA</t>
  </si>
  <si>
    <t>VALOR TOTAL ANTES DE IVA</t>
  </si>
  <si>
    <t>PAPELERIA Y TECNOLOGIA</t>
  </si>
  <si>
    <t>lunes, 30 de marzo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</si>
</sst>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44" formatCode="_-&quot;$&quot;\ * #,##0.00_-;\-&quot;$&quot;\ * #,##0.00_-;_-&quot;$&quot;\ * &quot;-&quot;??_-;_-@_-"/>
  </numFmts>
  <fonts count="3" x14ac:knownFonts="1">
    <font>
      <sz val="11"/>
      <color theme="1"/>
      <name val="Aptos Narrow"/>
      <family val="2"/>
      <scheme val="minor"/>
    </font>
    <font>
      <sz val="11"/>
      <color theme="1"/>
      <name val="Aptos Narrow"/>
      <family val="2"/>
      <scheme val="minor"/>
    </font>
    <font>
      <b/>
      <sz val="11"/>
      <color theme="0"/>
      <name val="Aptos Narrow"/>
      <family val="2"/>
      <scheme val="minor"/>
    </font>
  </fonts>
  <fills count="4">
    <fill>
      <patternFill patternType="none"/>
    </fill>
    <fill>
      <patternFill patternType="gray125"/>
    </fill>
    <fill>
      <patternFill patternType="solid">
        <fgColor theme="3" tint="0.249977111117893"/>
        <bgColor indexed="64"/>
      </patternFill>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7">
    <xf numFmtId="0" fontId="0" fillId="0" borderId="0" xfId="0"/>
    <xf numFmtId="0" fontId="0" fillId="0" borderId="0" xfId="0" applyAlignment="1">
      <alignment wrapText="1"/>
    </xf>
    <xf numFmtId="0" fontId="0" fillId="0" borderId="1" xfId="0" applyBorder="1"/>
    <xf numFmtId="0" fontId="0" fillId="0" borderId="1" xfId="0" applyBorder="1" applyAlignment="1">
      <alignment wrapText="1"/>
    </xf>
    <xf numFmtId="44" fontId="0" fillId="0" borderId="1" xfId="1" applyFont="1" applyBorder="1"/>
    <xf numFmtId="3" fontId="0" fillId="0" borderId="1" xfId="0" applyNumberFormat="1" applyBorder="1" applyAlignment="1">
      <alignment horizontal="right"/>
    </xf>
    <xf numFmtId="44" fontId="0" fillId="0" borderId="1" xfId="1" applyFont="1" applyBorder="1" applyAlignment="1">
      <alignment wrapText="1"/>
    </xf>
    <xf numFmtId="3" fontId="0" fillId="0" borderId="1" xfId="0" applyNumberFormat="1" applyBorder="1" applyAlignment="1">
      <alignment horizontal="right" wrapText="1"/>
    </xf>
    <xf numFmtId="4" fontId="0" fillId="0" borderId="1" xfId="0" applyNumberFormat="1" applyBorder="1" applyAlignment="1">
      <alignment wrapText="1"/>
    </xf>
    <xf numFmtId="2" fontId="0" fillId="0" borderId="1" xfId="0" applyNumberFormat="1" applyBorder="1" applyAlignment="1">
      <alignment wrapText="1"/>
    </xf>
    <xf numFmtId="44" fontId="0" fillId="0" borderId="1" xfId="0" applyNumberFormat="1" applyBorder="1" applyAlignment="1">
      <alignment wrapText="1"/>
    </xf>
    <xf numFmtId="0" fontId="2" fillId="2" borderId="1" xfId="0" applyFont="1" applyFill="1" applyBorder="1" applyAlignment="1">
      <alignment vertical="center"/>
    </xf>
    <xf numFmtId="0" fontId="2" fillId="2" borderId="1" xfId="0" applyFont="1" applyFill="1" applyBorder="1" applyAlignment="1">
      <alignment horizontal="center" vertical="center" wrapText="1"/>
    </xf>
    <xf numFmtId="0" fontId="0" fillId="3" borderId="0" xfId="0" applyFill="1"/>
    <xf numFmtId="0" fontId="0" fillId="3" borderId="0" xfId="0" applyFill="1" applyAlignment="1">
      <alignment wrapText="1"/>
    </xf>
    <xf numFmtId="8" fontId="0" fillId="0" borderId="2" xfId="1" applyNumberFormat="1" applyFont="1" applyBorder="1" applyAlignment="1">
      <alignment horizontal="center" vertical="center" wrapText="1"/>
    </xf>
    <xf numFmtId="8" fontId="0" fillId="0" borderId="3" xfId="1" applyNumberFormat="1" applyFont="1" applyBorder="1" applyAlignment="1">
      <alignment horizontal="center" vertical="center" wrapText="1"/>
    </xf>
    <xf numFmtId="8" fontId="0" fillId="0" borderId="4" xfId="1" applyNumberFormat="1" applyFont="1" applyBorder="1" applyAlignment="1">
      <alignment horizontal="center" vertical="center" wrapText="1"/>
    </xf>
    <xf numFmtId="14" fontId="0" fillId="0" borderId="2" xfId="0" applyNumberFormat="1" applyBorder="1" applyAlignment="1">
      <alignment horizontal="center" vertical="center" wrapText="1"/>
    </xf>
    <xf numFmtId="14" fontId="0" fillId="0" borderId="3" xfId="0" applyNumberFormat="1" applyBorder="1" applyAlignment="1">
      <alignment horizontal="center" vertical="center"/>
    </xf>
    <xf numFmtId="14" fontId="0" fillId="0" borderId="4" xfId="0" applyNumberFormat="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B7C54-4E08-4F20-939A-29414F4DF878}">
  <dimension ref="A1:I234"/>
  <sheetViews>
    <sheetView tabSelected="1" workbookViewId="0">
      <selection activeCell="H6" sqref="H6"/>
    </sheetView>
  </sheetViews>
  <sheetFormatPr baseColWidth="10" defaultRowHeight="15" x14ac:dyDescent="0.2"/>
  <cols>
    <col min="1" max="1" width="25.83203125" bestFit="1" customWidth="1"/>
    <col min="2" max="2" width="80.83203125" bestFit="1" customWidth="1"/>
    <col min="3" max="3" width="63.5" style="1" customWidth="1"/>
    <col min="4" max="4" width="33.5" customWidth="1"/>
    <col min="5" max="5" width="11.83203125" customWidth="1"/>
    <col min="6" max="6" width="16.83203125" customWidth="1"/>
    <col min="7" max="7" width="14.5" bestFit="1" customWidth="1"/>
    <col min="8" max="8" width="13" bestFit="1" customWidth="1"/>
    <col min="9" max="9" width="14.5" bestFit="1" customWidth="1"/>
  </cols>
  <sheetData>
    <row r="1" spans="1:9" x14ac:dyDescent="0.2">
      <c r="A1" s="11" t="s">
        <v>420</v>
      </c>
      <c r="B1" s="24">
        <v>94271612</v>
      </c>
      <c r="C1" s="25"/>
      <c r="D1" s="25"/>
      <c r="E1" s="25"/>
      <c r="F1" s="26"/>
    </row>
    <row r="2" spans="1:9" x14ac:dyDescent="0.2">
      <c r="A2" s="11" t="s">
        <v>421</v>
      </c>
      <c r="B2" s="21" t="s">
        <v>424</v>
      </c>
      <c r="C2" s="22"/>
      <c r="D2" s="22"/>
      <c r="E2" s="22"/>
      <c r="F2" s="23"/>
    </row>
    <row r="3" spans="1:9" x14ac:dyDescent="0.2">
      <c r="A3" s="11" t="s">
        <v>422</v>
      </c>
      <c r="B3" s="18" t="s">
        <v>425</v>
      </c>
      <c r="C3" s="19"/>
      <c r="D3" s="19"/>
      <c r="E3" s="19"/>
      <c r="F3" s="20"/>
    </row>
    <row r="4" spans="1:9" x14ac:dyDescent="0.2">
      <c r="A4" s="11" t="s">
        <v>423</v>
      </c>
      <c r="B4" s="15">
        <v>1764705882</v>
      </c>
      <c r="C4" s="16"/>
      <c r="D4" s="16"/>
      <c r="E4" s="16"/>
      <c r="F4" s="17"/>
    </row>
    <row r="8" spans="1:9" s="1" customFormat="1" ht="48" x14ac:dyDescent="0.2">
      <c r="A8" s="12" t="s">
        <v>0</v>
      </c>
      <c r="B8" s="12" t="s">
        <v>1</v>
      </c>
      <c r="C8" s="12" t="s">
        <v>2</v>
      </c>
      <c r="D8" s="12" t="s">
        <v>3</v>
      </c>
      <c r="E8" s="12" t="s">
        <v>4</v>
      </c>
      <c r="F8" s="12" t="s">
        <v>5</v>
      </c>
      <c r="G8" s="12" t="s">
        <v>417</v>
      </c>
      <c r="H8" s="12" t="s">
        <v>418</v>
      </c>
      <c r="I8" s="12" t="s">
        <v>419</v>
      </c>
    </row>
    <row r="9" spans="1:9" s="1" customFormat="1" ht="16" x14ac:dyDescent="0.2">
      <c r="A9" s="3">
        <v>1</v>
      </c>
      <c r="B9" s="3" t="s">
        <v>6</v>
      </c>
      <c r="C9" s="3" t="s">
        <v>7</v>
      </c>
      <c r="D9" s="3" t="s">
        <v>8</v>
      </c>
      <c r="E9" s="3">
        <v>1</v>
      </c>
      <c r="F9" s="6">
        <v>291145</v>
      </c>
      <c r="G9" s="6">
        <f>+E9*F9</f>
        <v>291145</v>
      </c>
      <c r="H9" s="6">
        <f>+G9*19%</f>
        <v>55317.55</v>
      </c>
      <c r="I9" s="6">
        <f>+G9+H9</f>
        <v>346462.55</v>
      </c>
    </row>
    <row r="10" spans="1:9" s="1" customFormat="1" ht="16" x14ac:dyDescent="0.2">
      <c r="A10" s="3">
        <v>2</v>
      </c>
      <c r="B10" s="3" t="s">
        <v>9</v>
      </c>
      <c r="C10" s="3" t="s">
        <v>10</v>
      </c>
      <c r="D10" s="3" t="s">
        <v>8</v>
      </c>
      <c r="E10" s="3">
        <v>1</v>
      </c>
      <c r="F10" s="3">
        <v>228868</v>
      </c>
      <c r="G10" s="6">
        <f t="shared" ref="G10:G73" si="0">+E10*F10</f>
        <v>228868</v>
      </c>
      <c r="H10" s="6">
        <f t="shared" ref="H10:H73" si="1">+G10*19%</f>
        <v>43484.92</v>
      </c>
      <c r="I10" s="6">
        <f t="shared" ref="I10:I73" si="2">+G10+H10</f>
        <v>272352.92</v>
      </c>
    </row>
    <row r="11" spans="1:9" s="1" customFormat="1" ht="16" x14ac:dyDescent="0.2">
      <c r="A11" s="3">
        <v>3</v>
      </c>
      <c r="B11" s="3" t="s">
        <v>11</v>
      </c>
      <c r="C11" s="3" t="s">
        <v>12</v>
      </c>
      <c r="D11" s="3" t="s">
        <v>13</v>
      </c>
      <c r="E11" s="3">
        <v>1</v>
      </c>
      <c r="F11" s="3">
        <v>7858</v>
      </c>
      <c r="G11" s="6">
        <f t="shared" si="0"/>
        <v>7858</v>
      </c>
      <c r="H11" s="6">
        <f t="shared" si="1"/>
        <v>1493.02</v>
      </c>
      <c r="I11" s="6">
        <f t="shared" si="2"/>
        <v>9351.02</v>
      </c>
    </row>
    <row r="12" spans="1:9" s="1" customFormat="1" ht="16" x14ac:dyDescent="0.2">
      <c r="A12" s="3">
        <v>4</v>
      </c>
      <c r="B12" s="3" t="s">
        <v>14</v>
      </c>
      <c r="C12" s="3" t="s">
        <v>15</v>
      </c>
      <c r="D12" s="3" t="s">
        <v>16</v>
      </c>
      <c r="E12" s="3">
        <v>1</v>
      </c>
      <c r="F12" s="3">
        <v>3702</v>
      </c>
      <c r="G12" s="6">
        <f t="shared" si="0"/>
        <v>3702</v>
      </c>
      <c r="H12" s="6">
        <f t="shared" si="1"/>
        <v>703.38</v>
      </c>
      <c r="I12" s="6">
        <f t="shared" si="2"/>
        <v>4405.38</v>
      </c>
    </row>
    <row r="13" spans="1:9" s="1" customFormat="1" ht="16" x14ac:dyDescent="0.2">
      <c r="A13" s="3">
        <v>5</v>
      </c>
      <c r="B13" s="3" t="s">
        <v>17</v>
      </c>
      <c r="C13" s="3" t="s">
        <v>18</v>
      </c>
      <c r="D13" s="3" t="s">
        <v>16</v>
      </c>
      <c r="E13" s="3">
        <v>1</v>
      </c>
      <c r="F13" s="3">
        <v>3251</v>
      </c>
      <c r="G13" s="6">
        <f t="shared" si="0"/>
        <v>3251</v>
      </c>
      <c r="H13" s="6">
        <f t="shared" si="1"/>
        <v>617.69000000000005</v>
      </c>
      <c r="I13" s="6">
        <f t="shared" si="2"/>
        <v>3868.69</v>
      </c>
    </row>
    <row r="14" spans="1:9" s="1" customFormat="1" ht="32" x14ac:dyDescent="0.2">
      <c r="A14" s="3">
        <v>6</v>
      </c>
      <c r="B14" s="3" t="s">
        <v>19</v>
      </c>
      <c r="C14" s="3" t="s">
        <v>20</v>
      </c>
      <c r="D14" s="3" t="s">
        <v>16</v>
      </c>
      <c r="E14" s="3">
        <v>1</v>
      </c>
      <c r="F14" s="3">
        <v>1773</v>
      </c>
      <c r="G14" s="6">
        <f t="shared" si="0"/>
        <v>1773</v>
      </c>
      <c r="H14" s="6">
        <f t="shared" si="1"/>
        <v>336.87</v>
      </c>
      <c r="I14" s="6">
        <f t="shared" si="2"/>
        <v>2109.87</v>
      </c>
    </row>
    <row r="15" spans="1:9" s="1" customFormat="1" ht="48" x14ac:dyDescent="0.2">
      <c r="A15" s="3">
        <v>7</v>
      </c>
      <c r="B15" s="3" t="s">
        <v>21</v>
      </c>
      <c r="C15" s="3" t="s">
        <v>22</v>
      </c>
      <c r="D15" s="3" t="s">
        <v>13</v>
      </c>
      <c r="E15" s="3">
        <v>1</v>
      </c>
      <c r="F15" s="3">
        <v>19676</v>
      </c>
      <c r="G15" s="6">
        <f t="shared" si="0"/>
        <v>19676</v>
      </c>
      <c r="H15" s="6">
        <f t="shared" si="1"/>
        <v>3738.44</v>
      </c>
      <c r="I15" s="6">
        <f t="shared" si="2"/>
        <v>23414.44</v>
      </c>
    </row>
    <row r="16" spans="1:9" s="1" customFormat="1" ht="32" x14ac:dyDescent="0.2">
      <c r="A16" s="3">
        <v>8</v>
      </c>
      <c r="B16" s="3" t="s">
        <v>23</v>
      </c>
      <c r="C16" s="3" t="s">
        <v>24</v>
      </c>
      <c r="D16" s="3" t="s">
        <v>16</v>
      </c>
      <c r="E16" s="3">
        <v>1</v>
      </c>
      <c r="F16" s="3">
        <v>3645</v>
      </c>
      <c r="G16" s="6">
        <f t="shared" si="0"/>
        <v>3645</v>
      </c>
      <c r="H16" s="6">
        <f t="shared" si="1"/>
        <v>692.55</v>
      </c>
      <c r="I16" s="6">
        <f t="shared" si="2"/>
        <v>4337.55</v>
      </c>
    </row>
    <row r="17" spans="1:9" s="1" customFormat="1" ht="16" x14ac:dyDescent="0.2">
      <c r="A17" s="3">
        <v>9</v>
      </c>
      <c r="B17" s="3" t="s">
        <v>25</v>
      </c>
      <c r="C17" s="3" t="s">
        <v>26</v>
      </c>
      <c r="D17" s="3" t="s">
        <v>16</v>
      </c>
      <c r="E17" s="3">
        <v>1</v>
      </c>
      <c r="F17" s="3">
        <v>4676</v>
      </c>
      <c r="G17" s="6">
        <f t="shared" si="0"/>
        <v>4676</v>
      </c>
      <c r="H17" s="6">
        <f t="shared" si="1"/>
        <v>888.44</v>
      </c>
      <c r="I17" s="6">
        <f t="shared" si="2"/>
        <v>5564.4400000000005</v>
      </c>
    </row>
    <row r="18" spans="1:9" s="1" customFormat="1" ht="48" x14ac:dyDescent="0.2">
      <c r="A18" s="3">
        <v>10</v>
      </c>
      <c r="B18" s="3" t="s">
        <v>27</v>
      </c>
      <c r="C18" s="3" t="s">
        <v>28</v>
      </c>
      <c r="D18" s="3" t="s">
        <v>13</v>
      </c>
      <c r="E18" s="3">
        <v>1</v>
      </c>
      <c r="F18" s="3">
        <v>22627</v>
      </c>
      <c r="G18" s="6">
        <f t="shared" si="0"/>
        <v>22627</v>
      </c>
      <c r="H18" s="6">
        <f t="shared" si="1"/>
        <v>4299.13</v>
      </c>
      <c r="I18" s="6">
        <f t="shared" si="2"/>
        <v>26926.13</v>
      </c>
    </row>
    <row r="19" spans="1:9" s="1" customFormat="1" ht="64" x14ac:dyDescent="0.2">
      <c r="A19" s="3">
        <v>11</v>
      </c>
      <c r="B19" s="3" t="s">
        <v>29</v>
      </c>
      <c r="C19" s="3" t="s">
        <v>30</v>
      </c>
      <c r="D19" s="3" t="s">
        <v>31</v>
      </c>
      <c r="E19" s="3">
        <v>1</v>
      </c>
      <c r="F19" s="3">
        <v>20094</v>
      </c>
      <c r="G19" s="6">
        <f t="shared" si="0"/>
        <v>20094</v>
      </c>
      <c r="H19" s="6">
        <f t="shared" si="1"/>
        <v>3817.86</v>
      </c>
      <c r="I19" s="6">
        <f t="shared" si="2"/>
        <v>23911.86</v>
      </c>
    </row>
    <row r="20" spans="1:9" s="1" customFormat="1" ht="64" x14ac:dyDescent="0.2">
      <c r="A20" s="3">
        <v>12</v>
      </c>
      <c r="B20" s="3" t="s">
        <v>32</v>
      </c>
      <c r="C20" s="3" t="s">
        <v>33</v>
      </c>
      <c r="D20" s="3" t="s">
        <v>31</v>
      </c>
      <c r="E20" s="3">
        <v>1</v>
      </c>
      <c r="F20" s="3">
        <v>15464</v>
      </c>
      <c r="G20" s="6">
        <f t="shared" si="0"/>
        <v>15464</v>
      </c>
      <c r="H20" s="6">
        <f t="shared" si="1"/>
        <v>2938.16</v>
      </c>
      <c r="I20" s="6">
        <f t="shared" si="2"/>
        <v>18402.16</v>
      </c>
    </row>
    <row r="21" spans="1:9" s="1" customFormat="1" ht="16" x14ac:dyDescent="0.2">
      <c r="A21" s="3">
        <v>13</v>
      </c>
      <c r="B21" s="3" t="s">
        <v>34</v>
      </c>
      <c r="C21" s="3" t="s">
        <v>35</v>
      </c>
      <c r="D21" s="3" t="s">
        <v>36</v>
      </c>
      <c r="E21" s="3">
        <v>1</v>
      </c>
      <c r="F21" s="3">
        <v>19265</v>
      </c>
      <c r="G21" s="6">
        <f t="shared" si="0"/>
        <v>19265</v>
      </c>
      <c r="H21" s="6">
        <f t="shared" si="1"/>
        <v>3660.35</v>
      </c>
      <c r="I21" s="6">
        <f t="shared" si="2"/>
        <v>22925.35</v>
      </c>
    </row>
    <row r="22" spans="1:9" s="1" customFormat="1" ht="16" x14ac:dyDescent="0.2">
      <c r="A22" s="3">
        <v>14</v>
      </c>
      <c r="B22" s="3" t="s">
        <v>37</v>
      </c>
      <c r="C22" s="3" t="s">
        <v>38</v>
      </c>
      <c r="D22" s="3" t="s">
        <v>31</v>
      </c>
      <c r="E22" s="3">
        <v>1</v>
      </c>
      <c r="F22" s="3">
        <v>29122</v>
      </c>
      <c r="G22" s="6">
        <f t="shared" si="0"/>
        <v>29122</v>
      </c>
      <c r="H22" s="6">
        <f t="shared" si="1"/>
        <v>5533.18</v>
      </c>
      <c r="I22" s="6">
        <f t="shared" si="2"/>
        <v>34655.18</v>
      </c>
    </row>
    <row r="23" spans="1:9" s="1" customFormat="1" ht="32" x14ac:dyDescent="0.2">
      <c r="A23" s="3">
        <v>15</v>
      </c>
      <c r="B23" s="3" t="s">
        <v>39</v>
      </c>
      <c r="C23" s="3" t="s">
        <v>40</v>
      </c>
      <c r="D23" s="3" t="s">
        <v>41</v>
      </c>
      <c r="E23" s="3">
        <v>1</v>
      </c>
      <c r="F23" s="3">
        <v>833</v>
      </c>
      <c r="G23" s="6">
        <f t="shared" si="0"/>
        <v>833</v>
      </c>
      <c r="H23" s="6">
        <f t="shared" si="1"/>
        <v>158.27000000000001</v>
      </c>
      <c r="I23" s="6">
        <f t="shared" si="2"/>
        <v>991.27</v>
      </c>
    </row>
    <row r="24" spans="1:9" s="1" customFormat="1" ht="32" x14ac:dyDescent="0.2">
      <c r="A24" s="3">
        <v>16</v>
      </c>
      <c r="B24" s="3" t="s">
        <v>42</v>
      </c>
      <c r="C24" s="3" t="s">
        <v>43</v>
      </c>
      <c r="D24" s="3" t="s">
        <v>16</v>
      </c>
      <c r="E24" s="3">
        <v>1</v>
      </c>
      <c r="F24" s="3">
        <v>3597</v>
      </c>
      <c r="G24" s="6">
        <f t="shared" si="0"/>
        <v>3597</v>
      </c>
      <c r="H24" s="6">
        <f t="shared" si="1"/>
        <v>683.43000000000006</v>
      </c>
      <c r="I24" s="6">
        <f t="shared" si="2"/>
        <v>4280.43</v>
      </c>
    </row>
    <row r="25" spans="1:9" s="1" customFormat="1" ht="32" x14ac:dyDescent="0.2">
      <c r="A25" s="3">
        <v>17</v>
      </c>
      <c r="B25" s="3" t="s">
        <v>44</v>
      </c>
      <c r="C25" s="3" t="s">
        <v>45</v>
      </c>
      <c r="D25" s="3" t="s">
        <v>36</v>
      </c>
      <c r="E25" s="3">
        <v>1</v>
      </c>
      <c r="F25" s="3">
        <v>31211</v>
      </c>
      <c r="G25" s="6">
        <f t="shared" si="0"/>
        <v>31211</v>
      </c>
      <c r="H25" s="6">
        <f t="shared" si="1"/>
        <v>5930.09</v>
      </c>
      <c r="I25" s="6">
        <f t="shared" si="2"/>
        <v>37141.089999999997</v>
      </c>
    </row>
    <row r="26" spans="1:9" s="1" customFormat="1" ht="32" x14ac:dyDescent="0.2">
      <c r="A26" s="3">
        <v>18</v>
      </c>
      <c r="B26" s="3" t="s">
        <v>46</v>
      </c>
      <c r="C26" s="3" t="s">
        <v>47</v>
      </c>
      <c r="D26" s="3" t="s">
        <v>13</v>
      </c>
      <c r="E26" s="3">
        <v>1</v>
      </c>
      <c r="F26" s="3">
        <v>14095</v>
      </c>
      <c r="G26" s="6">
        <f t="shared" si="0"/>
        <v>14095</v>
      </c>
      <c r="H26" s="6">
        <f t="shared" si="1"/>
        <v>2678.05</v>
      </c>
      <c r="I26" s="6">
        <f t="shared" si="2"/>
        <v>16773.05</v>
      </c>
    </row>
    <row r="27" spans="1:9" s="1" customFormat="1" ht="16" x14ac:dyDescent="0.2">
      <c r="A27" s="3">
        <v>19</v>
      </c>
      <c r="B27" s="3" t="s">
        <v>48</v>
      </c>
      <c r="C27" s="3" t="s">
        <v>49</v>
      </c>
      <c r="D27" s="3" t="s">
        <v>16</v>
      </c>
      <c r="E27" s="3">
        <v>1</v>
      </c>
      <c r="F27" s="3">
        <v>959</v>
      </c>
      <c r="G27" s="6">
        <f t="shared" si="0"/>
        <v>959</v>
      </c>
      <c r="H27" s="6">
        <f t="shared" si="1"/>
        <v>182.21</v>
      </c>
      <c r="I27" s="6">
        <f t="shared" si="2"/>
        <v>1141.21</v>
      </c>
    </row>
    <row r="28" spans="1:9" s="1" customFormat="1" ht="32" x14ac:dyDescent="0.2">
      <c r="A28" s="3">
        <v>20</v>
      </c>
      <c r="B28" s="3" t="s">
        <v>50</v>
      </c>
      <c r="C28" s="3" t="s">
        <v>51</v>
      </c>
      <c r="D28" s="3" t="s">
        <v>13</v>
      </c>
      <c r="E28" s="3">
        <v>1</v>
      </c>
      <c r="F28" s="3">
        <v>3529</v>
      </c>
      <c r="G28" s="6">
        <f t="shared" si="0"/>
        <v>3529</v>
      </c>
      <c r="H28" s="6">
        <f t="shared" si="1"/>
        <v>670.51</v>
      </c>
      <c r="I28" s="6">
        <f t="shared" si="2"/>
        <v>4199.51</v>
      </c>
    </row>
    <row r="29" spans="1:9" s="1" customFormat="1" ht="32" x14ac:dyDescent="0.2">
      <c r="A29" s="3">
        <v>21</v>
      </c>
      <c r="B29" s="3" t="s">
        <v>52</v>
      </c>
      <c r="C29" s="3" t="s">
        <v>53</v>
      </c>
      <c r="D29" s="3" t="s">
        <v>16</v>
      </c>
      <c r="E29" s="3">
        <v>1</v>
      </c>
      <c r="F29" s="3">
        <v>3258</v>
      </c>
      <c r="G29" s="6">
        <f t="shared" si="0"/>
        <v>3258</v>
      </c>
      <c r="H29" s="6">
        <f t="shared" si="1"/>
        <v>619.02</v>
      </c>
      <c r="I29" s="6">
        <f t="shared" si="2"/>
        <v>3877.02</v>
      </c>
    </row>
    <row r="30" spans="1:9" s="1" customFormat="1" ht="16" x14ac:dyDescent="0.2">
      <c r="A30" s="3">
        <v>22</v>
      </c>
      <c r="B30" s="3" t="s">
        <v>54</v>
      </c>
      <c r="C30" s="3" t="s">
        <v>55</v>
      </c>
      <c r="D30" s="3" t="s">
        <v>56</v>
      </c>
      <c r="E30" s="3">
        <v>1</v>
      </c>
      <c r="F30" s="3">
        <v>1338</v>
      </c>
      <c r="G30" s="6">
        <f t="shared" si="0"/>
        <v>1338</v>
      </c>
      <c r="H30" s="6">
        <f t="shared" si="1"/>
        <v>254.22</v>
      </c>
      <c r="I30" s="6">
        <f t="shared" si="2"/>
        <v>1592.22</v>
      </c>
    </row>
    <row r="31" spans="1:9" s="1" customFormat="1" ht="32" x14ac:dyDescent="0.2">
      <c r="A31" s="3">
        <v>23</v>
      </c>
      <c r="B31" s="3" t="s">
        <v>57</v>
      </c>
      <c r="C31" s="3" t="s">
        <v>58</v>
      </c>
      <c r="D31" s="3" t="s">
        <v>16</v>
      </c>
      <c r="E31" s="3">
        <v>1</v>
      </c>
      <c r="F31" s="3">
        <v>4834</v>
      </c>
      <c r="G31" s="6">
        <f t="shared" si="0"/>
        <v>4834</v>
      </c>
      <c r="H31" s="6">
        <f t="shared" si="1"/>
        <v>918.46</v>
      </c>
      <c r="I31" s="6">
        <f t="shared" si="2"/>
        <v>5752.46</v>
      </c>
    </row>
    <row r="32" spans="1:9" s="1" customFormat="1" ht="16" x14ac:dyDescent="0.2">
      <c r="A32" s="3">
        <v>24</v>
      </c>
      <c r="B32" s="3" t="s">
        <v>59</v>
      </c>
      <c r="C32" s="3" t="s">
        <v>60</v>
      </c>
      <c r="D32" s="3" t="s">
        <v>16</v>
      </c>
      <c r="E32" s="3">
        <v>1</v>
      </c>
      <c r="F32" s="3">
        <v>6762</v>
      </c>
      <c r="G32" s="6">
        <f t="shared" si="0"/>
        <v>6762</v>
      </c>
      <c r="H32" s="6">
        <f t="shared" si="1"/>
        <v>1284.78</v>
      </c>
      <c r="I32" s="6">
        <f t="shared" si="2"/>
        <v>8046.78</v>
      </c>
    </row>
    <row r="33" spans="1:9" s="1" customFormat="1" ht="16" x14ac:dyDescent="0.2">
      <c r="A33" s="3">
        <v>25</v>
      </c>
      <c r="B33" s="3" t="s">
        <v>61</v>
      </c>
      <c r="C33" s="3" t="s">
        <v>62</v>
      </c>
      <c r="D33" s="3" t="s">
        <v>16</v>
      </c>
      <c r="E33" s="3">
        <v>1</v>
      </c>
      <c r="F33" s="3">
        <v>841</v>
      </c>
      <c r="G33" s="6">
        <f t="shared" si="0"/>
        <v>841</v>
      </c>
      <c r="H33" s="6">
        <f t="shared" si="1"/>
        <v>159.79</v>
      </c>
      <c r="I33" s="6">
        <f t="shared" si="2"/>
        <v>1000.79</v>
      </c>
    </row>
    <row r="34" spans="1:9" s="1" customFormat="1" ht="32" x14ac:dyDescent="0.2">
      <c r="A34" s="3">
        <v>26</v>
      </c>
      <c r="B34" s="3" t="s">
        <v>63</v>
      </c>
      <c r="C34" s="3" t="s">
        <v>64</v>
      </c>
      <c r="D34" s="3" t="s">
        <v>16</v>
      </c>
      <c r="E34" s="3">
        <v>1</v>
      </c>
      <c r="F34" s="3">
        <v>24408</v>
      </c>
      <c r="G34" s="6">
        <f t="shared" si="0"/>
        <v>24408</v>
      </c>
      <c r="H34" s="6">
        <f t="shared" si="1"/>
        <v>4637.5200000000004</v>
      </c>
      <c r="I34" s="6">
        <f t="shared" si="2"/>
        <v>29045.52</v>
      </c>
    </row>
    <row r="35" spans="1:9" s="1" customFormat="1" ht="48" x14ac:dyDescent="0.2">
      <c r="A35" s="3">
        <v>27</v>
      </c>
      <c r="B35" s="3" t="s">
        <v>65</v>
      </c>
      <c r="C35" s="3" t="s">
        <v>66</v>
      </c>
      <c r="D35" s="3" t="s">
        <v>16</v>
      </c>
      <c r="E35" s="3">
        <v>1</v>
      </c>
      <c r="F35" s="3">
        <v>352977</v>
      </c>
      <c r="G35" s="6">
        <f t="shared" si="0"/>
        <v>352977</v>
      </c>
      <c r="H35" s="6">
        <f t="shared" si="1"/>
        <v>67065.63</v>
      </c>
      <c r="I35" s="6">
        <f t="shared" si="2"/>
        <v>420042.63</v>
      </c>
    </row>
    <row r="36" spans="1:9" s="1" customFormat="1" ht="16" x14ac:dyDescent="0.2">
      <c r="A36" s="3">
        <v>28</v>
      </c>
      <c r="B36" s="3" t="s">
        <v>67</v>
      </c>
      <c r="C36" s="3" t="s">
        <v>68</v>
      </c>
      <c r="D36" s="3" t="s">
        <v>16</v>
      </c>
      <c r="E36" s="3">
        <v>1</v>
      </c>
      <c r="F36" s="3">
        <v>110462</v>
      </c>
      <c r="G36" s="6">
        <f t="shared" si="0"/>
        <v>110462</v>
      </c>
      <c r="H36" s="6">
        <f t="shared" si="1"/>
        <v>20987.78</v>
      </c>
      <c r="I36" s="6">
        <f t="shared" si="2"/>
        <v>131449.78</v>
      </c>
    </row>
    <row r="37" spans="1:9" s="1" customFormat="1" ht="32" x14ac:dyDescent="0.2">
      <c r="A37" s="3">
        <v>29</v>
      </c>
      <c r="B37" s="3" t="s">
        <v>69</v>
      </c>
      <c r="C37" s="3" t="s">
        <v>70</v>
      </c>
      <c r="D37" s="3" t="s">
        <v>16</v>
      </c>
      <c r="E37" s="3">
        <v>1</v>
      </c>
      <c r="F37" s="3">
        <v>1891</v>
      </c>
      <c r="G37" s="6">
        <f t="shared" si="0"/>
        <v>1891</v>
      </c>
      <c r="H37" s="6">
        <f t="shared" si="1"/>
        <v>359.29</v>
      </c>
      <c r="I37" s="6">
        <f t="shared" si="2"/>
        <v>2250.29</v>
      </c>
    </row>
    <row r="38" spans="1:9" s="1" customFormat="1" ht="32" x14ac:dyDescent="0.2">
      <c r="A38" s="3">
        <v>30</v>
      </c>
      <c r="B38" s="3" t="s">
        <v>71</v>
      </c>
      <c r="C38" s="3" t="s">
        <v>72</v>
      </c>
      <c r="D38" s="3" t="s">
        <v>13</v>
      </c>
      <c r="E38" s="3">
        <v>1</v>
      </c>
      <c r="F38" s="3">
        <v>9091</v>
      </c>
      <c r="G38" s="6">
        <f t="shared" si="0"/>
        <v>9091</v>
      </c>
      <c r="H38" s="6">
        <f t="shared" si="1"/>
        <v>1727.29</v>
      </c>
      <c r="I38" s="6">
        <f t="shared" si="2"/>
        <v>10818.29</v>
      </c>
    </row>
    <row r="39" spans="1:9" s="1" customFormat="1" ht="112" x14ac:dyDescent="0.2">
      <c r="A39" s="3">
        <v>31</v>
      </c>
      <c r="B39" s="3" t="s">
        <v>73</v>
      </c>
      <c r="C39" s="3" t="s">
        <v>74</v>
      </c>
      <c r="D39" s="3" t="s">
        <v>16</v>
      </c>
      <c r="E39" s="3">
        <v>1</v>
      </c>
      <c r="F39" s="3">
        <v>2954</v>
      </c>
      <c r="G39" s="6">
        <f t="shared" si="0"/>
        <v>2954</v>
      </c>
      <c r="H39" s="6">
        <f t="shared" si="1"/>
        <v>561.26</v>
      </c>
      <c r="I39" s="6">
        <f t="shared" si="2"/>
        <v>3515.26</v>
      </c>
    </row>
    <row r="40" spans="1:9" s="1" customFormat="1" ht="32" x14ac:dyDescent="0.2">
      <c r="A40" s="3">
        <v>32</v>
      </c>
      <c r="B40" s="3" t="s">
        <v>75</v>
      </c>
      <c r="C40" s="3" t="s">
        <v>76</v>
      </c>
      <c r="D40" s="3" t="s">
        <v>16</v>
      </c>
      <c r="E40" s="3">
        <v>1</v>
      </c>
      <c r="F40" s="3">
        <v>2659</v>
      </c>
      <c r="G40" s="6">
        <f t="shared" si="0"/>
        <v>2659</v>
      </c>
      <c r="H40" s="6">
        <f t="shared" si="1"/>
        <v>505.21</v>
      </c>
      <c r="I40" s="6">
        <f t="shared" si="2"/>
        <v>3164.21</v>
      </c>
    </row>
    <row r="41" spans="1:9" s="1" customFormat="1" ht="16" x14ac:dyDescent="0.2">
      <c r="A41" s="3">
        <v>33</v>
      </c>
      <c r="B41" s="3" t="s">
        <v>77</v>
      </c>
      <c r="C41" s="3" t="s">
        <v>78</v>
      </c>
      <c r="D41" s="3" t="s">
        <v>79</v>
      </c>
      <c r="E41" s="3">
        <v>1</v>
      </c>
      <c r="F41" s="3">
        <v>15352</v>
      </c>
      <c r="G41" s="6">
        <f t="shared" si="0"/>
        <v>15352</v>
      </c>
      <c r="H41" s="6">
        <f t="shared" si="1"/>
        <v>2916.88</v>
      </c>
      <c r="I41" s="6">
        <f t="shared" si="2"/>
        <v>18268.88</v>
      </c>
    </row>
    <row r="42" spans="1:9" s="1" customFormat="1" ht="16" x14ac:dyDescent="0.2">
      <c r="A42" s="3">
        <v>34</v>
      </c>
      <c r="B42" s="3" t="s">
        <v>80</v>
      </c>
      <c r="C42" s="3" t="s">
        <v>81</v>
      </c>
      <c r="D42" s="3" t="s">
        <v>82</v>
      </c>
      <c r="E42" s="3">
        <v>1</v>
      </c>
      <c r="F42" s="3">
        <v>1711</v>
      </c>
      <c r="G42" s="6">
        <f t="shared" si="0"/>
        <v>1711</v>
      </c>
      <c r="H42" s="6">
        <f t="shared" si="1"/>
        <v>325.09000000000003</v>
      </c>
      <c r="I42" s="6">
        <f t="shared" si="2"/>
        <v>2036.0900000000001</v>
      </c>
    </row>
    <row r="43" spans="1:9" s="1" customFormat="1" ht="96" x14ac:dyDescent="0.2">
      <c r="A43" s="3">
        <v>35</v>
      </c>
      <c r="B43" s="3" t="s">
        <v>83</v>
      </c>
      <c r="C43" s="3" t="s">
        <v>84</v>
      </c>
      <c r="D43" s="3" t="s">
        <v>16</v>
      </c>
      <c r="E43" s="3">
        <v>1</v>
      </c>
      <c r="F43" s="3">
        <v>3521</v>
      </c>
      <c r="G43" s="6">
        <f t="shared" si="0"/>
        <v>3521</v>
      </c>
      <c r="H43" s="6">
        <f t="shared" si="1"/>
        <v>668.99</v>
      </c>
      <c r="I43" s="6">
        <f t="shared" si="2"/>
        <v>4189.99</v>
      </c>
    </row>
    <row r="44" spans="1:9" s="1" customFormat="1" ht="32" x14ac:dyDescent="0.2">
      <c r="A44" s="3">
        <v>36</v>
      </c>
      <c r="B44" s="3" t="s">
        <v>85</v>
      </c>
      <c r="C44" s="3" t="s">
        <v>86</v>
      </c>
      <c r="D44" s="3" t="s">
        <v>87</v>
      </c>
      <c r="E44" s="3">
        <v>1</v>
      </c>
      <c r="F44" s="3">
        <v>4382</v>
      </c>
      <c r="G44" s="6">
        <f t="shared" si="0"/>
        <v>4382</v>
      </c>
      <c r="H44" s="6">
        <f t="shared" si="1"/>
        <v>832.58</v>
      </c>
      <c r="I44" s="6">
        <f t="shared" si="2"/>
        <v>5214.58</v>
      </c>
    </row>
    <row r="45" spans="1:9" s="1" customFormat="1" ht="32" x14ac:dyDescent="0.2">
      <c r="A45" s="3">
        <v>37</v>
      </c>
      <c r="B45" s="3" t="s">
        <v>88</v>
      </c>
      <c r="C45" s="3" t="s">
        <v>89</v>
      </c>
      <c r="D45" s="3" t="s">
        <v>87</v>
      </c>
      <c r="E45" s="3">
        <v>1</v>
      </c>
      <c r="F45" s="3">
        <v>4382</v>
      </c>
      <c r="G45" s="6">
        <f t="shared" si="0"/>
        <v>4382</v>
      </c>
      <c r="H45" s="6">
        <f t="shared" si="1"/>
        <v>832.58</v>
      </c>
      <c r="I45" s="6">
        <f t="shared" si="2"/>
        <v>5214.58</v>
      </c>
    </row>
    <row r="46" spans="1:9" s="1" customFormat="1" ht="16" x14ac:dyDescent="0.2">
      <c r="A46" s="3">
        <v>38</v>
      </c>
      <c r="B46" s="3" t="s">
        <v>90</v>
      </c>
      <c r="C46" s="3" t="s">
        <v>91</v>
      </c>
      <c r="D46" s="3" t="s">
        <v>13</v>
      </c>
      <c r="E46" s="3">
        <v>1</v>
      </c>
      <c r="F46" s="3">
        <v>2496</v>
      </c>
      <c r="G46" s="6">
        <f t="shared" si="0"/>
        <v>2496</v>
      </c>
      <c r="H46" s="6">
        <f t="shared" si="1"/>
        <v>474.24</v>
      </c>
      <c r="I46" s="6">
        <f t="shared" si="2"/>
        <v>2970.24</v>
      </c>
    </row>
    <row r="47" spans="1:9" s="1" customFormat="1" ht="32" x14ac:dyDescent="0.2">
      <c r="A47" s="3">
        <v>39</v>
      </c>
      <c r="B47" s="3" t="s">
        <v>92</v>
      </c>
      <c r="C47" s="3" t="s">
        <v>93</v>
      </c>
      <c r="D47" s="3" t="s">
        <v>16</v>
      </c>
      <c r="E47" s="3">
        <v>1</v>
      </c>
      <c r="F47" s="3">
        <v>7977</v>
      </c>
      <c r="G47" s="6">
        <f t="shared" si="0"/>
        <v>7977</v>
      </c>
      <c r="H47" s="6">
        <f t="shared" si="1"/>
        <v>1515.63</v>
      </c>
      <c r="I47" s="6">
        <f t="shared" si="2"/>
        <v>9492.630000000001</v>
      </c>
    </row>
    <row r="48" spans="1:9" s="1" customFormat="1" ht="32" x14ac:dyDescent="0.2">
      <c r="A48" s="3">
        <v>40</v>
      </c>
      <c r="B48" s="3" t="s">
        <v>94</v>
      </c>
      <c r="C48" s="3" t="s">
        <v>95</v>
      </c>
      <c r="D48" s="3" t="s">
        <v>16</v>
      </c>
      <c r="E48" s="3">
        <v>1</v>
      </c>
      <c r="F48" s="3">
        <v>2029</v>
      </c>
      <c r="G48" s="6">
        <f t="shared" si="0"/>
        <v>2029</v>
      </c>
      <c r="H48" s="6">
        <f t="shared" si="1"/>
        <v>385.51</v>
      </c>
      <c r="I48" s="6">
        <f t="shared" si="2"/>
        <v>2414.5100000000002</v>
      </c>
    </row>
    <row r="49" spans="1:9" s="1" customFormat="1" ht="48" x14ac:dyDescent="0.2">
      <c r="A49" s="3">
        <v>41</v>
      </c>
      <c r="B49" s="3" t="s">
        <v>96</v>
      </c>
      <c r="C49" s="3" t="s">
        <v>97</v>
      </c>
      <c r="D49" s="3" t="s">
        <v>31</v>
      </c>
      <c r="E49" s="3">
        <v>1</v>
      </c>
      <c r="F49" s="3">
        <v>87085</v>
      </c>
      <c r="G49" s="6">
        <f t="shared" si="0"/>
        <v>87085</v>
      </c>
      <c r="H49" s="6">
        <f t="shared" si="1"/>
        <v>16546.150000000001</v>
      </c>
      <c r="I49" s="6">
        <f t="shared" si="2"/>
        <v>103631.15</v>
      </c>
    </row>
    <row r="50" spans="1:9" s="1" customFormat="1" ht="48" x14ac:dyDescent="0.2">
      <c r="A50" s="3">
        <v>42</v>
      </c>
      <c r="B50" s="3" t="s">
        <v>98</v>
      </c>
      <c r="C50" s="3" t="s">
        <v>99</v>
      </c>
      <c r="D50" s="3" t="s">
        <v>56</v>
      </c>
      <c r="E50" s="3">
        <v>1</v>
      </c>
      <c r="F50" s="3">
        <v>16554</v>
      </c>
      <c r="G50" s="6">
        <f t="shared" si="0"/>
        <v>16554</v>
      </c>
      <c r="H50" s="6">
        <f t="shared" si="1"/>
        <v>3145.26</v>
      </c>
      <c r="I50" s="6">
        <f t="shared" si="2"/>
        <v>19699.260000000002</v>
      </c>
    </row>
    <row r="51" spans="1:9" s="1" customFormat="1" ht="16" x14ac:dyDescent="0.2">
      <c r="A51" s="3">
        <v>43</v>
      </c>
      <c r="B51" s="3" t="s">
        <v>100</v>
      </c>
      <c r="C51" s="3" t="s">
        <v>101</v>
      </c>
      <c r="D51" s="3" t="s">
        <v>41</v>
      </c>
      <c r="E51" s="3">
        <v>1</v>
      </c>
      <c r="F51" s="3">
        <v>43734</v>
      </c>
      <c r="G51" s="6">
        <f t="shared" si="0"/>
        <v>43734</v>
      </c>
      <c r="H51" s="6">
        <f t="shared" si="1"/>
        <v>8309.4600000000009</v>
      </c>
      <c r="I51" s="6">
        <f t="shared" si="2"/>
        <v>52043.46</v>
      </c>
    </row>
    <row r="52" spans="1:9" s="1" customFormat="1" ht="16" x14ac:dyDescent="0.2">
      <c r="A52" s="3">
        <v>44</v>
      </c>
      <c r="B52" s="3" t="s">
        <v>102</v>
      </c>
      <c r="C52" s="3" t="s">
        <v>103</v>
      </c>
      <c r="D52" s="3" t="s">
        <v>16</v>
      </c>
      <c r="E52" s="3">
        <v>1</v>
      </c>
      <c r="F52" s="3">
        <v>104473</v>
      </c>
      <c r="G52" s="6">
        <f t="shared" si="0"/>
        <v>104473</v>
      </c>
      <c r="H52" s="6">
        <f t="shared" si="1"/>
        <v>19849.87</v>
      </c>
      <c r="I52" s="6">
        <f t="shared" si="2"/>
        <v>124322.87</v>
      </c>
    </row>
    <row r="53" spans="1:9" s="1" customFormat="1" ht="32" x14ac:dyDescent="0.2">
      <c r="A53" s="3">
        <v>45</v>
      </c>
      <c r="B53" s="3" t="s">
        <v>104</v>
      </c>
      <c r="C53" s="3" t="s">
        <v>105</v>
      </c>
      <c r="D53" s="3" t="s">
        <v>16</v>
      </c>
      <c r="E53" s="3">
        <v>1</v>
      </c>
      <c r="F53" s="3">
        <v>151</v>
      </c>
      <c r="G53" s="6">
        <f t="shared" si="0"/>
        <v>151</v>
      </c>
      <c r="H53" s="6">
        <f t="shared" si="1"/>
        <v>28.69</v>
      </c>
      <c r="I53" s="6">
        <f t="shared" si="2"/>
        <v>179.69</v>
      </c>
    </row>
    <row r="54" spans="1:9" s="1" customFormat="1" ht="32" x14ac:dyDescent="0.2">
      <c r="A54" s="3">
        <v>46</v>
      </c>
      <c r="B54" s="3" t="s">
        <v>106</v>
      </c>
      <c r="C54" s="3" t="s">
        <v>107</v>
      </c>
      <c r="D54" s="3" t="s">
        <v>16</v>
      </c>
      <c r="E54" s="3">
        <v>1</v>
      </c>
      <c r="F54" s="3">
        <v>36959</v>
      </c>
      <c r="G54" s="6">
        <f t="shared" si="0"/>
        <v>36959</v>
      </c>
      <c r="H54" s="6">
        <f t="shared" si="1"/>
        <v>7022.21</v>
      </c>
      <c r="I54" s="6">
        <f t="shared" si="2"/>
        <v>43981.21</v>
      </c>
    </row>
    <row r="55" spans="1:9" s="1" customFormat="1" ht="16" x14ac:dyDescent="0.2">
      <c r="A55" s="3">
        <v>47</v>
      </c>
      <c r="B55" s="3" t="s">
        <v>108</v>
      </c>
      <c r="C55" s="3" t="s">
        <v>109</v>
      </c>
      <c r="D55" s="3" t="s">
        <v>16</v>
      </c>
      <c r="E55" s="3">
        <v>1</v>
      </c>
      <c r="F55" s="3">
        <v>38882</v>
      </c>
      <c r="G55" s="6">
        <f t="shared" si="0"/>
        <v>38882</v>
      </c>
      <c r="H55" s="6">
        <f t="shared" si="1"/>
        <v>7387.58</v>
      </c>
      <c r="I55" s="6">
        <f t="shared" si="2"/>
        <v>46269.58</v>
      </c>
    </row>
    <row r="56" spans="1:9" s="1" customFormat="1" ht="16" x14ac:dyDescent="0.2">
      <c r="A56" s="3">
        <v>48</v>
      </c>
      <c r="B56" s="3" t="s">
        <v>110</v>
      </c>
      <c r="C56" s="3" t="s">
        <v>111</v>
      </c>
      <c r="D56" s="3" t="s">
        <v>56</v>
      </c>
      <c r="E56" s="3">
        <v>1</v>
      </c>
      <c r="F56" s="3">
        <v>8964</v>
      </c>
      <c r="G56" s="6">
        <f t="shared" si="0"/>
        <v>8964</v>
      </c>
      <c r="H56" s="6">
        <f t="shared" si="1"/>
        <v>1703.16</v>
      </c>
      <c r="I56" s="6">
        <f t="shared" si="2"/>
        <v>10667.16</v>
      </c>
    </row>
    <row r="57" spans="1:9" s="1" customFormat="1" ht="16" x14ac:dyDescent="0.2">
      <c r="A57" s="3">
        <v>49</v>
      </c>
      <c r="B57" s="3" t="s">
        <v>112</v>
      </c>
      <c r="C57" s="3" t="s">
        <v>113</v>
      </c>
      <c r="D57" s="3" t="s">
        <v>16</v>
      </c>
      <c r="E57" s="3">
        <v>1</v>
      </c>
      <c r="F57" s="3">
        <v>155</v>
      </c>
      <c r="G57" s="6">
        <f t="shared" si="0"/>
        <v>155</v>
      </c>
      <c r="H57" s="6">
        <f t="shared" si="1"/>
        <v>29.45</v>
      </c>
      <c r="I57" s="6">
        <f t="shared" si="2"/>
        <v>184.45</v>
      </c>
    </row>
    <row r="58" spans="1:9" s="1" customFormat="1" ht="48" x14ac:dyDescent="0.2">
      <c r="A58" s="3">
        <v>50</v>
      </c>
      <c r="B58" s="3" t="s">
        <v>114</v>
      </c>
      <c r="C58" s="3" t="s">
        <v>115</v>
      </c>
      <c r="D58" s="3" t="s">
        <v>16</v>
      </c>
      <c r="E58" s="3">
        <v>1</v>
      </c>
      <c r="F58" s="3">
        <v>14653</v>
      </c>
      <c r="G58" s="6">
        <f t="shared" si="0"/>
        <v>14653</v>
      </c>
      <c r="H58" s="6">
        <f t="shared" si="1"/>
        <v>2784.07</v>
      </c>
      <c r="I58" s="6">
        <f t="shared" si="2"/>
        <v>17437.07</v>
      </c>
    </row>
    <row r="59" spans="1:9" s="1" customFormat="1" ht="32" x14ac:dyDescent="0.2">
      <c r="A59" s="3">
        <v>51</v>
      </c>
      <c r="B59" s="3" t="s">
        <v>116</v>
      </c>
      <c r="C59" s="3" t="s">
        <v>117</v>
      </c>
      <c r="D59" s="3" t="s">
        <v>16</v>
      </c>
      <c r="E59" s="3">
        <v>1</v>
      </c>
      <c r="F59" s="3">
        <v>108816</v>
      </c>
      <c r="G59" s="6">
        <f t="shared" si="0"/>
        <v>108816</v>
      </c>
      <c r="H59" s="6">
        <f t="shared" si="1"/>
        <v>20675.04</v>
      </c>
      <c r="I59" s="6">
        <f t="shared" si="2"/>
        <v>129491.04000000001</v>
      </c>
    </row>
    <row r="60" spans="1:9" s="1" customFormat="1" ht="16" x14ac:dyDescent="0.2">
      <c r="A60" s="3">
        <v>52</v>
      </c>
      <c r="B60" s="3" t="s">
        <v>118</v>
      </c>
      <c r="C60" s="3" t="s">
        <v>119</v>
      </c>
      <c r="D60" s="3" t="s">
        <v>16</v>
      </c>
      <c r="E60" s="3">
        <v>1</v>
      </c>
      <c r="F60" s="3">
        <v>5581</v>
      </c>
      <c r="G60" s="6">
        <f t="shared" si="0"/>
        <v>5581</v>
      </c>
      <c r="H60" s="6">
        <f t="shared" si="1"/>
        <v>1060.3900000000001</v>
      </c>
      <c r="I60" s="6">
        <f t="shared" si="2"/>
        <v>6641.39</v>
      </c>
    </row>
    <row r="61" spans="1:9" s="1" customFormat="1" ht="16" x14ac:dyDescent="0.2">
      <c r="A61" s="3">
        <v>53</v>
      </c>
      <c r="B61" s="3" t="s">
        <v>120</v>
      </c>
      <c r="C61" s="3" t="s">
        <v>121</v>
      </c>
      <c r="D61" s="3" t="s">
        <v>16</v>
      </c>
      <c r="E61" s="3">
        <v>1</v>
      </c>
      <c r="F61" s="3">
        <v>410807</v>
      </c>
      <c r="G61" s="6">
        <f t="shared" si="0"/>
        <v>410807</v>
      </c>
      <c r="H61" s="6">
        <f t="shared" si="1"/>
        <v>78053.33</v>
      </c>
      <c r="I61" s="6">
        <f t="shared" si="2"/>
        <v>488860.33</v>
      </c>
    </row>
    <row r="62" spans="1:9" s="1" customFormat="1" ht="16" x14ac:dyDescent="0.2">
      <c r="A62" s="3">
        <v>54</v>
      </c>
      <c r="B62" s="3" t="s">
        <v>122</v>
      </c>
      <c r="C62" s="3" t="s">
        <v>123</v>
      </c>
      <c r="D62" s="3" t="s">
        <v>16</v>
      </c>
      <c r="E62" s="3">
        <v>1</v>
      </c>
      <c r="F62" s="3">
        <v>413736</v>
      </c>
      <c r="G62" s="6">
        <f t="shared" si="0"/>
        <v>413736</v>
      </c>
      <c r="H62" s="6">
        <f t="shared" si="1"/>
        <v>78609.84</v>
      </c>
      <c r="I62" s="6">
        <f t="shared" si="2"/>
        <v>492345.83999999997</v>
      </c>
    </row>
    <row r="63" spans="1:9" s="1" customFormat="1" ht="16" x14ac:dyDescent="0.2">
      <c r="A63" s="3">
        <v>55</v>
      </c>
      <c r="B63" s="3" t="s">
        <v>124</v>
      </c>
      <c r="C63" s="3" t="s">
        <v>124</v>
      </c>
      <c r="D63" s="3" t="s">
        <v>16</v>
      </c>
      <c r="E63" s="3">
        <v>1</v>
      </c>
      <c r="F63" s="3">
        <v>542028</v>
      </c>
      <c r="G63" s="6">
        <f t="shared" si="0"/>
        <v>542028</v>
      </c>
      <c r="H63" s="6">
        <f t="shared" si="1"/>
        <v>102985.32</v>
      </c>
      <c r="I63" s="6">
        <f t="shared" si="2"/>
        <v>645013.32000000007</v>
      </c>
    </row>
    <row r="64" spans="1:9" s="1" customFormat="1" ht="16" x14ac:dyDescent="0.2">
      <c r="A64" s="3">
        <v>56</v>
      </c>
      <c r="B64" s="3" t="s">
        <v>125</v>
      </c>
      <c r="C64" s="3" t="s">
        <v>126</v>
      </c>
      <c r="D64" s="3" t="s">
        <v>16</v>
      </c>
      <c r="E64" s="3">
        <v>1</v>
      </c>
      <c r="F64" s="3">
        <v>288513</v>
      </c>
      <c r="G64" s="6">
        <f t="shared" si="0"/>
        <v>288513</v>
      </c>
      <c r="H64" s="6">
        <f t="shared" si="1"/>
        <v>54817.47</v>
      </c>
      <c r="I64" s="6">
        <f t="shared" si="2"/>
        <v>343330.47</v>
      </c>
    </row>
    <row r="65" spans="1:9" s="1" customFormat="1" ht="16" x14ac:dyDescent="0.2">
      <c r="A65" s="3">
        <v>57</v>
      </c>
      <c r="B65" s="3" t="s">
        <v>127</v>
      </c>
      <c r="C65" s="3" t="s">
        <v>128</v>
      </c>
      <c r="D65" s="3" t="s">
        <v>16</v>
      </c>
      <c r="E65" s="3">
        <v>1</v>
      </c>
      <c r="F65" s="3">
        <v>219457</v>
      </c>
      <c r="G65" s="6">
        <f t="shared" si="0"/>
        <v>219457</v>
      </c>
      <c r="H65" s="6">
        <f t="shared" si="1"/>
        <v>41696.83</v>
      </c>
      <c r="I65" s="6">
        <f t="shared" si="2"/>
        <v>261153.83000000002</v>
      </c>
    </row>
    <row r="66" spans="1:9" s="1" customFormat="1" ht="32" x14ac:dyDescent="0.2">
      <c r="A66" s="3">
        <v>58</v>
      </c>
      <c r="B66" s="3" t="s">
        <v>129</v>
      </c>
      <c r="C66" s="3" t="s">
        <v>130</v>
      </c>
      <c r="D66" s="3" t="s">
        <v>16</v>
      </c>
      <c r="E66" s="3">
        <v>1</v>
      </c>
      <c r="F66" s="3">
        <v>866059</v>
      </c>
      <c r="G66" s="6">
        <f t="shared" si="0"/>
        <v>866059</v>
      </c>
      <c r="H66" s="6">
        <f t="shared" si="1"/>
        <v>164551.21</v>
      </c>
      <c r="I66" s="6">
        <f t="shared" si="2"/>
        <v>1030610.21</v>
      </c>
    </row>
    <row r="67" spans="1:9" s="1" customFormat="1" ht="16" x14ac:dyDescent="0.2">
      <c r="A67" s="3">
        <v>59</v>
      </c>
      <c r="B67" s="3" t="s">
        <v>131</v>
      </c>
      <c r="C67" s="3" t="s">
        <v>132</v>
      </c>
      <c r="D67" s="3" t="s">
        <v>16</v>
      </c>
      <c r="E67" s="3">
        <v>1</v>
      </c>
      <c r="F67" s="3">
        <v>139828</v>
      </c>
      <c r="G67" s="6">
        <f t="shared" si="0"/>
        <v>139828</v>
      </c>
      <c r="H67" s="6">
        <f t="shared" si="1"/>
        <v>26567.32</v>
      </c>
      <c r="I67" s="6">
        <f t="shared" si="2"/>
        <v>166395.32</v>
      </c>
    </row>
    <row r="68" spans="1:9" s="1" customFormat="1" ht="16" x14ac:dyDescent="0.2">
      <c r="A68" s="3">
        <v>60</v>
      </c>
      <c r="B68" s="3" t="s">
        <v>133</v>
      </c>
      <c r="C68" s="3" t="s">
        <v>134</v>
      </c>
      <c r="D68" s="3" t="s">
        <v>16</v>
      </c>
      <c r="E68" s="3">
        <v>1</v>
      </c>
      <c r="F68" s="3">
        <v>646203</v>
      </c>
      <c r="G68" s="6">
        <f t="shared" si="0"/>
        <v>646203</v>
      </c>
      <c r="H68" s="6">
        <f t="shared" si="1"/>
        <v>122778.57</v>
      </c>
      <c r="I68" s="6">
        <f t="shared" si="2"/>
        <v>768981.57000000007</v>
      </c>
    </row>
    <row r="69" spans="1:9" s="1" customFormat="1" ht="16" x14ac:dyDescent="0.2">
      <c r="A69" s="3">
        <v>61</v>
      </c>
      <c r="B69" s="3" t="s">
        <v>135</v>
      </c>
      <c r="C69" s="3" t="s">
        <v>136</v>
      </c>
      <c r="D69" s="3" t="s">
        <v>16</v>
      </c>
      <c r="E69" s="3">
        <v>1</v>
      </c>
      <c r="F69" s="3">
        <v>153640</v>
      </c>
      <c r="G69" s="6">
        <f t="shared" si="0"/>
        <v>153640</v>
      </c>
      <c r="H69" s="6">
        <f t="shared" si="1"/>
        <v>29191.599999999999</v>
      </c>
      <c r="I69" s="6">
        <f t="shared" si="2"/>
        <v>182831.6</v>
      </c>
    </row>
    <row r="70" spans="1:9" s="1" customFormat="1" ht="16" x14ac:dyDescent="0.2">
      <c r="A70" s="3">
        <v>62</v>
      </c>
      <c r="B70" s="3" t="s">
        <v>137</v>
      </c>
      <c r="C70" s="3" t="s">
        <v>138</v>
      </c>
      <c r="D70" s="3" t="s">
        <v>16</v>
      </c>
      <c r="E70" s="3">
        <v>1</v>
      </c>
      <c r="F70" s="3">
        <v>204207</v>
      </c>
      <c r="G70" s="6">
        <f t="shared" si="0"/>
        <v>204207</v>
      </c>
      <c r="H70" s="6">
        <f t="shared" si="1"/>
        <v>38799.33</v>
      </c>
      <c r="I70" s="6">
        <f t="shared" si="2"/>
        <v>243006.33000000002</v>
      </c>
    </row>
    <row r="71" spans="1:9" s="1" customFormat="1" ht="16" x14ac:dyDescent="0.2">
      <c r="A71" s="3">
        <v>63</v>
      </c>
      <c r="B71" s="3" t="s">
        <v>139</v>
      </c>
      <c r="C71" s="3" t="s">
        <v>140</v>
      </c>
      <c r="D71" s="3" t="s">
        <v>16</v>
      </c>
      <c r="E71" s="3">
        <v>1</v>
      </c>
      <c r="F71" s="3">
        <v>204207</v>
      </c>
      <c r="G71" s="6">
        <f t="shared" si="0"/>
        <v>204207</v>
      </c>
      <c r="H71" s="6">
        <f t="shared" si="1"/>
        <v>38799.33</v>
      </c>
      <c r="I71" s="6">
        <f t="shared" si="2"/>
        <v>243006.33000000002</v>
      </c>
    </row>
    <row r="72" spans="1:9" s="1" customFormat="1" ht="16" x14ac:dyDescent="0.2">
      <c r="A72" s="3">
        <v>64</v>
      </c>
      <c r="B72" s="3" t="s">
        <v>141</v>
      </c>
      <c r="C72" s="3" t="s">
        <v>140</v>
      </c>
      <c r="D72" s="3" t="s">
        <v>16</v>
      </c>
      <c r="E72" s="3">
        <v>1</v>
      </c>
      <c r="F72" s="3">
        <v>204207</v>
      </c>
      <c r="G72" s="6">
        <f t="shared" si="0"/>
        <v>204207</v>
      </c>
      <c r="H72" s="6">
        <f t="shared" si="1"/>
        <v>38799.33</v>
      </c>
      <c r="I72" s="6">
        <f t="shared" si="2"/>
        <v>243006.33000000002</v>
      </c>
    </row>
    <row r="73" spans="1:9" s="1" customFormat="1" ht="32" x14ac:dyDescent="0.2">
      <c r="A73" s="3">
        <v>65</v>
      </c>
      <c r="B73" s="3" t="s">
        <v>142</v>
      </c>
      <c r="C73" s="3" t="s">
        <v>143</v>
      </c>
      <c r="D73" s="3" t="s">
        <v>16</v>
      </c>
      <c r="E73" s="3">
        <v>1</v>
      </c>
      <c r="F73" s="7">
        <v>2343730</v>
      </c>
      <c r="G73" s="6">
        <f t="shared" si="0"/>
        <v>2343730</v>
      </c>
      <c r="H73" s="6">
        <f t="shared" si="1"/>
        <v>445308.7</v>
      </c>
      <c r="I73" s="6">
        <f t="shared" si="2"/>
        <v>2789038.7</v>
      </c>
    </row>
    <row r="74" spans="1:9" s="1" customFormat="1" ht="32" x14ac:dyDescent="0.2">
      <c r="A74" s="3">
        <v>66</v>
      </c>
      <c r="B74" s="3" t="s">
        <v>144</v>
      </c>
      <c r="C74" s="3" t="s">
        <v>145</v>
      </c>
      <c r="D74" s="3" t="s">
        <v>16</v>
      </c>
      <c r="E74" s="3">
        <v>1</v>
      </c>
      <c r="F74" s="3">
        <v>718674</v>
      </c>
      <c r="G74" s="6">
        <f t="shared" ref="G74:G82" si="3">+E74*F74</f>
        <v>718674</v>
      </c>
      <c r="H74" s="6">
        <f t="shared" ref="H74:H82" si="4">+G74*19%</f>
        <v>136548.06</v>
      </c>
      <c r="I74" s="6">
        <f t="shared" ref="I74:I82" si="5">+G74+H74</f>
        <v>855222.06</v>
      </c>
    </row>
    <row r="75" spans="1:9" s="1" customFormat="1" ht="16" x14ac:dyDescent="0.2">
      <c r="A75" s="3">
        <v>67</v>
      </c>
      <c r="B75" s="3" t="s">
        <v>146</v>
      </c>
      <c r="C75" s="3" t="s">
        <v>147</v>
      </c>
      <c r="D75" s="3" t="s">
        <v>16</v>
      </c>
      <c r="E75" s="3">
        <v>1</v>
      </c>
      <c r="F75" s="3">
        <v>817678</v>
      </c>
      <c r="G75" s="6">
        <f t="shared" si="3"/>
        <v>817678</v>
      </c>
      <c r="H75" s="6">
        <f t="shared" si="4"/>
        <v>155358.82</v>
      </c>
      <c r="I75" s="6">
        <f t="shared" si="5"/>
        <v>973036.82000000007</v>
      </c>
    </row>
    <row r="76" spans="1:9" s="1" customFormat="1" ht="32" x14ac:dyDescent="0.2">
      <c r="A76" s="3">
        <v>68</v>
      </c>
      <c r="B76" s="3" t="s">
        <v>148</v>
      </c>
      <c r="C76" s="3" t="s">
        <v>149</v>
      </c>
      <c r="D76" s="3" t="s">
        <v>16</v>
      </c>
      <c r="E76" s="3">
        <v>1</v>
      </c>
      <c r="F76" s="3">
        <v>243243</v>
      </c>
      <c r="G76" s="6">
        <f t="shared" si="3"/>
        <v>243243</v>
      </c>
      <c r="H76" s="6">
        <f t="shared" si="4"/>
        <v>46216.17</v>
      </c>
      <c r="I76" s="6">
        <f t="shared" si="5"/>
        <v>289459.17</v>
      </c>
    </row>
    <row r="77" spans="1:9" s="1" customFormat="1" ht="16" x14ac:dyDescent="0.2">
      <c r="A77" s="3">
        <v>69</v>
      </c>
      <c r="B77" s="3" t="s">
        <v>150</v>
      </c>
      <c r="C77" s="3" t="s">
        <v>150</v>
      </c>
      <c r="D77" s="3" t="s">
        <v>16</v>
      </c>
      <c r="E77" s="3">
        <v>1</v>
      </c>
      <c r="F77" s="3">
        <v>262185</v>
      </c>
      <c r="G77" s="6">
        <f t="shared" si="3"/>
        <v>262185</v>
      </c>
      <c r="H77" s="6">
        <f t="shared" si="4"/>
        <v>49815.15</v>
      </c>
      <c r="I77" s="6">
        <f t="shared" si="5"/>
        <v>312000.15000000002</v>
      </c>
    </row>
    <row r="78" spans="1:9" s="1" customFormat="1" ht="16" x14ac:dyDescent="0.2">
      <c r="A78" s="3">
        <v>70</v>
      </c>
      <c r="B78" s="3" t="s">
        <v>151</v>
      </c>
      <c r="C78" s="3" t="s">
        <v>151</v>
      </c>
      <c r="D78" s="3" t="s">
        <v>16</v>
      </c>
      <c r="E78" s="3">
        <v>1</v>
      </c>
      <c r="F78" s="3">
        <v>335304</v>
      </c>
      <c r="G78" s="6">
        <f t="shared" si="3"/>
        <v>335304</v>
      </c>
      <c r="H78" s="6">
        <f t="shared" si="4"/>
        <v>63707.76</v>
      </c>
      <c r="I78" s="6">
        <f t="shared" si="5"/>
        <v>399011.76</v>
      </c>
    </row>
    <row r="79" spans="1:9" s="1" customFormat="1" ht="16" x14ac:dyDescent="0.2">
      <c r="A79" s="3">
        <v>71</v>
      </c>
      <c r="B79" s="3" t="s">
        <v>152</v>
      </c>
      <c r="C79" s="3" t="s">
        <v>152</v>
      </c>
      <c r="D79" s="3" t="s">
        <v>16</v>
      </c>
      <c r="E79" s="3">
        <v>1</v>
      </c>
      <c r="F79" s="3">
        <v>335340</v>
      </c>
      <c r="G79" s="6">
        <f t="shared" si="3"/>
        <v>335340</v>
      </c>
      <c r="H79" s="6">
        <f t="shared" si="4"/>
        <v>63714.6</v>
      </c>
      <c r="I79" s="6">
        <f t="shared" si="5"/>
        <v>399054.6</v>
      </c>
    </row>
    <row r="80" spans="1:9" s="1" customFormat="1" ht="16" x14ac:dyDescent="0.2">
      <c r="A80" s="3">
        <v>72</v>
      </c>
      <c r="B80" s="3" t="s">
        <v>153</v>
      </c>
      <c r="C80" s="3" t="s">
        <v>153</v>
      </c>
      <c r="D80" s="3" t="s">
        <v>16</v>
      </c>
      <c r="E80" s="3">
        <v>1</v>
      </c>
      <c r="F80" s="3">
        <v>335340</v>
      </c>
      <c r="G80" s="6">
        <f t="shared" si="3"/>
        <v>335340</v>
      </c>
      <c r="H80" s="6">
        <f t="shared" si="4"/>
        <v>63714.6</v>
      </c>
      <c r="I80" s="6">
        <f t="shared" si="5"/>
        <v>399054.6</v>
      </c>
    </row>
    <row r="81" spans="1:9" s="1" customFormat="1" ht="16" x14ac:dyDescent="0.2">
      <c r="A81" s="3">
        <v>73</v>
      </c>
      <c r="B81" s="3" t="s">
        <v>154</v>
      </c>
      <c r="C81" s="3" t="s">
        <v>154</v>
      </c>
      <c r="D81" s="3" t="s">
        <v>16</v>
      </c>
      <c r="E81" s="3">
        <v>1</v>
      </c>
      <c r="F81" s="3">
        <v>309332</v>
      </c>
      <c r="G81" s="6">
        <f t="shared" si="3"/>
        <v>309332</v>
      </c>
      <c r="H81" s="6">
        <f t="shared" si="4"/>
        <v>58773.08</v>
      </c>
      <c r="I81" s="6">
        <f t="shared" si="5"/>
        <v>368105.08</v>
      </c>
    </row>
    <row r="82" spans="1:9" ht="409.6" x14ac:dyDescent="0.2">
      <c r="A82" s="2">
        <v>74</v>
      </c>
      <c r="B82" s="2" t="s">
        <v>155</v>
      </c>
      <c r="C82" s="3" t="s">
        <v>157</v>
      </c>
      <c r="D82" s="2" t="s">
        <v>156</v>
      </c>
      <c r="E82" s="2">
        <v>1</v>
      </c>
      <c r="F82" s="5">
        <v>2615472</v>
      </c>
      <c r="G82" s="4">
        <f t="shared" si="3"/>
        <v>2615472</v>
      </c>
      <c r="H82" s="4">
        <f t="shared" si="4"/>
        <v>496939.68</v>
      </c>
      <c r="I82" s="4">
        <f t="shared" si="5"/>
        <v>3112411.68</v>
      </c>
    </row>
    <row r="83" spans="1:9" ht="16" x14ac:dyDescent="0.2">
      <c r="A83" s="13" t="s">
        <v>0</v>
      </c>
      <c r="B83" s="13" t="s">
        <v>158</v>
      </c>
      <c r="C83" s="14" t="s">
        <v>159</v>
      </c>
      <c r="D83" s="13" t="s">
        <v>160</v>
      </c>
      <c r="E83" s="13" t="s">
        <v>4</v>
      </c>
      <c r="F83" s="13" t="s">
        <v>5</v>
      </c>
      <c r="G83" s="13"/>
      <c r="H83" s="13"/>
      <c r="I83" s="13"/>
    </row>
    <row r="84" spans="1:9" x14ac:dyDescent="0.2">
      <c r="A84" s="13"/>
      <c r="B84" s="13" t="s">
        <v>161</v>
      </c>
      <c r="C84" s="14"/>
      <c r="D84" s="13"/>
      <c r="E84" s="13"/>
      <c r="F84" s="13"/>
      <c r="G84" s="13"/>
      <c r="H84" s="13"/>
      <c r="I84" s="13"/>
    </row>
    <row r="85" spans="1:9" s="1" customFormat="1" ht="80" x14ac:dyDescent="0.2">
      <c r="A85" s="3">
        <v>1.1000000000000001</v>
      </c>
      <c r="B85" s="3" t="s">
        <v>162</v>
      </c>
      <c r="C85" s="3" t="s">
        <v>163</v>
      </c>
      <c r="D85" s="3" t="s">
        <v>164</v>
      </c>
      <c r="E85" s="3">
        <v>1</v>
      </c>
      <c r="F85" s="6">
        <v>162454.66</v>
      </c>
      <c r="G85" s="6">
        <f>+F85*E85</f>
        <v>162454.66</v>
      </c>
      <c r="H85" s="6">
        <f>+G85*19%</f>
        <v>30866.385399999999</v>
      </c>
      <c r="I85" s="6">
        <f>+G85+H85</f>
        <v>193321.0454</v>
      </c>
    </row>
    <row r="86" spans="1:9" s="1" customFormat="1" ht="112" x14ac:dyDescent="0.2">
      <c r="A86" s="3">
        <v>1.2</v>
      </c>
      <c r="B86" s="3" t="s">
        <v>165</v>
      </c>
      <c r="C86" s="3" t="s">
        <v>166</v>
      </c>
      <c r="D86" s="3" t="s">
        <v>167</v>
      </c>
      <c r="E86" s="3">
        <v>1</v>
      </c>
      <c r="F86" s="8">
        <v>1370711.16</v>
      </c>
      <c r="G86" s="6">
        <f t="shared" ref="G86:G96" si="6">+F86*E86</f>
        <v>1370711.16</v>
      </c>
      <c r="H86" s="6">
        <f t="shared" ref="H86:H96" si="7">+G86*19%</f>
        <v>260435.12039999999</v>
      </c>
      <c r="I86" s="6">
        <f t="shared" ref="I86:I96" si="8">+G86+H86</f>
        <v>1631146.2803999998</v>
      </c>
    </row>
    <row r="87" spans="1:9" s="1" customFormat="1" ht="96" x14ac:dyDescent="0.2">
      <c r="A87" s="3">
        <v>1.3</v>
      </c>
      <c r="B87" s="3" t="s">
        <v>168</v>
      </c>
      <c r="C87" s="3" t="s">
        <v>169</v>
      </c>
      <c r="D87" s="3" t="s">
        <v>170</v>
      </c>
      <c r="E87" s="3">
        <v>1</v>
      </c>
      <c r="F87" s="8">
        <v>258912.1</v>
      </c>
      <c r="G87" s="6">
        <f t="shared" si="6"/>
        <v>258912.1</v>
      </c>
      <c r="H87" s="6">
        <f t="shared" si="7"/>
        <v>49193.298999999999</v>
      </c>
      <c r="I87" s="6">
        <f t="shared" si="8"/>
        <v>308105.39899999998</v>
      </c>
    </row>
    <row r="88" spans="1:9" s="1" customFormat="1" ht="64" x14ac:dyDescent="0.2">
      <c r="A88" s="3">
        <v>1.4</v>
      </c>
      <c r="B88" s="3" t="s">
        <v>171</v>
      </c>
      <c r="C88" s="3" t="s">
        <v>171</v>
      </c>
      <c r="D88" s="3" t="s">
        <v>172</v>
      </c>
      <c r="E88" s="3">
        <v>1</v>
      </c>
      <c r="F88" s="8">
        <v>203068.34</v>
      </c>
      <c r="G88" s="6">
        <f t="shared" si="6"/>
        <v>203068.34</v>
      </c>
      <c r="H88" s="6">
        <f t="shared" si="7"/>
        <v>38582.984600000003</v>
      </c>
      <c r="I88" s="6">
        <f t="shared" si="8"/>
        <v>241651.32459999999</v>
      </c>
    </row>
    <row r="89" spans="1:9" s="1" customFormat="1" ht="80" x14ac:dyDescent="0.2">
      <c r="A89" s="3">
        <v>1.5</v>
      </c>
      <c r="B89" s="3" t="s">
        <v>173</v>
      </c>
      <c r="C89" s="3" t="s">
        <v>173</v>
      </c>
      <c r="D89" s="3" t="s">
        <v>174</v>
      </c>
      <c r="E89" s="3"/>
      <c r="F89" s="8">
        <v>154791.28</v>
      </c>
      <c r="G89" s="6">
        <f t="shared" si="6"/>
        <v>0</v>
      </c>
      <c r="H89" s="6">
        <f t="shared" si="7"/>
        <v>0</v>
      </c>
      <c r="I89" s="6">
        <f t="shared" si="8"/>
        <v>0</v>
      </c>
    </row>
    <row r="90" spans="1:9" s="1" customFormat="1" ht="80" x14ac:dyDescent="0.2">
      <c r="A90" s="3">
        <v>1.6</v>
      </c>
      <c r="B90" s="3" t="s">
        <v>175</v>
      </c>
      <c r="C90" s="3" t="s">
        <v>176</v>
      </c>
      <c r="D90" s="3" t="s">
        <v>177</v>
      </c>
      <c r="E90" s="3">
        <v>1</v>
      </c>
      <c r="F90" s="8">
        <v>152301.24</v>
      </c>
      <c r="G90" s="6">
        <f t="shared" si="6"/>
        <v>152301.24</v>
      </c>
      <c r="H90" s="6">
        <f t="shared" si="7"/>
        <v>28937.2356</v>
      </c>
      <c r="I90" s="6">
        <f t="shared" si="8"/>
        <v>181238.47560000001</v>
      </c>
    </row>
    <row r="91" spans="1:9" s="1" customFormat="1" ht="32" x14ac:dyDescent="0.2">
      <c r="A91" s="3">
        <v>1.7</v>
      </c>
      <c r="B91" s="3" t="s">
        <v>178</v>
      </c>
      <c r="C91" s="3" t="s">
        <v>178</v>
      </c>
      <c r="D91" s="3" t="s">
        <v>179</v>
      </c>
      <c r="E91" s="3">
        <v>1</v>
      </c>
      <c r="F91" s="8">
        <v>152301.24</v>
      </c>
      <c r="G91" s="6">
        <f t="shared" si="6"/>
        <v>152301.24</v>
      </c>
      <c r="H91" s="6">
        <f t="shared" si="7"/>
        <v>28937.2356</v>
      </c>
      <c r="I91" s="6">
        <f t="shared" si="8"/>
        <v>181238.47560000001</v>
      </c>
    </row>
    <row r="92" spans="1:9" s="1" customFormat="1" ht="32" x14ac:dyDescent="0.2">
      <c r="A92" s="3">
        <v>1.8</v>
      </c>
      <c r="B92" s="3" t="s">
        <v>180</v>
      </c>
      <c r="C92" s="3" t="s">
        <v>181</v>
      </c>
      <c r="D92" s="3" t="s">
        <v>182</v>
      </c>
      <c r="E92" s="3"/>
      <c r="F92" s="8">
        <v>121840.99</v>
      </c>
      <c r="G92" s="6">
        <f t="shared" si="6"/>
        <v>0</v>
      </c>
      <c r="H92" s="6">
        <f t="shared" si="7"/>
        <v>0</v>
      </c>
      <c r="I92" s="6">
        <f t="shared" si="8"/>
        <v>0</v>
      </c>
    </row>
    <row r="93" spans="1:9" s="1" customFormat="1" ht="64" x14ac:dyDescent="0.2">
      <c r="A93" s="3">
        <v>1.9</v>
      </c>
      <c r="B93" s="3" t="s">
        <v>183</v>
      </c>
      <c r="C93" s="3" t="s">
        <v>184</v>
      </c>
      <c r="D93" s="3" t="s">
        <v>185</v>
      </c>
      <c r="E93" s="3"/>
      <c r="F93" s="8">
        <v>121840.99</v>
      </c>
      <c r="G93" s="6">
        <f t="shared" si="6"/>
        <v>0</v>
      </c>
      <c r="H93" s="6">
        <f t="shared" si="7"/>
        <v>0</v>
      </c>
      <c r="I93" s="6">
        <f t="shared" si="8"/>
        <v>0</v>
      </c>
    </row>
    <row r="94" spans="1:9" s="1" customFormat="1" ht="48" x14ac:dyDescent="0.2">
      <c r="A94" s="9">
        <v>1.1000000000000001</v>
      </c>
      <c r="B94" s="3" t="s">
        <v>186</v>
      </c>
      <c r="C94" s="3" t="s">
        <v>186</v>
      </c>
      <c r="D94" s="3" t="s">
        <v>187</v>
      </c>
      <c r="E94" s="3">
        <v>1</v>
      </c>
      <c r="F94" s="8">
        <v>91380.74</v>
      </c>
      <c r="G94" s="6">
        <f t="shared" si="6"/>
        <v>91380.74</v>
      </c>
      <c r="H94" s="6">
        <f t="shared" si="7"/>
        <v>17362.3406</v>
      </c>
      <c r="I94" s="6">
        <f t="shared" si="8"/>
        <v>108743.0806</v>
      </c>
    </row>
    <row r="95" spans="1:9" s="1" customFormat="1" ht="32" x14ac:dyDescent="0.2">
      <c r="A95" s="3">
        <v>1.1100000000000001</v>
      </c>
      <c r="B95" s="3" t="s">
        <v>188</v>
      </c>
      <c r="C95" s="3" t="s">
        <v>189</v>
      </c>
      <c r="D95" s="3" t="s">
        <v>190</v>
      </c>
      <c r="E95" s="3">
        <v>1</v>
      </c>
      <c r="F95" s="8">
        <v>73003.06</v>
      </c>
      <c r="G95" s="6">
        <f t="shared" si="6"/>
        <v>73003.06</v>
      </c>
      <c r="H95" s="6">
        <f t="shared" si="7"/>
        <v>13870.581399999999</v>
      </c>
      <c r="I95" s="6">
        <f t="shared" si="8"/>
        <v>86873.641399999993</v>
      </c>
    </row>
    <row r="96" spans="1:9" s="1" customFormat="1" ht="48" x14ac:dyDescent="0.2">
      <c r="A96" s="3">
        <v>1.1200000000000001</v>
      </c>
      <c r="B96" s="3" t="s">
        <v>191</v>
      </c>
      <c r="C96" s="3" t="s">
        <v>192</v>
      </c>
      <c r="D96" s="3" t="s">
        <v>193</v>
      </c>
      <c r="E96" s="3">
        <v>1</v>
      </c>
      <c r="F96" s="8">
        <v>217283.09</v>
      </c>
      <c r="G96" s="6">
        <f t="shared" si="6"/>
        <v>217283.09</v>
      </c>
      <c r="H96" s="6">
        <f t="shared" si="7"/>
        <v>41283.787100000001</v>
      </c>
      <c r="I96" s="6">
        <f t="shared" si="8"/>
        <v>258566.87709999998</v>
      </c>
    </row>
    <row r="97" spans="1:9" x14ac:dyDescent="0.2">
      <c r="A97" s="13"/>
      <c r="B97" s="13" t="s">
        <v>194</v>
      </c>
      <c r="C97" s="14"/>
      <c r="D97" s="13"/>
      <c r="E97" s="13"/>
      <c r="F97" s="13"/>
      <c r="G97" s="13"/>
      <c r="H97" s="13"/>
      <c r="I97" s="13"/>
    </row>
    <row r="98" spans="1:9" s="1" customFormat="1" ht="48" x14ac:dyDescent="0.2">
      <c r="A98" s="3">
        <v>2.1</v>
      </c>
      <c r="B98" s="3" t="s">
        <v>162</v>
      </c>
      <c r="C98" s="3" t="s">
        <v>195</v>
      </c>
      <c r="D98" s="3" t="s">
        <v>196</v>
      </c>
      <c r="E98" s="3">
        <v>1</v>
      </c>
      <c r="F98" s="8">
        <v>166953.45000000001</v>
      </c>
      <c r="G98" s="6">
        <f>+F98*E98</f>
        <v>166953.45000000001</v>
      </c>
      <c r="H98" s="6">
        <f>+G98*19%</f>
        <v>31721.155500000004</v>
      </c>
      <c r="I98" s="10">
        <f>+G98+H98</f>
        <v>198674.60550000001</v>
      </c>
    </row>
    <row r="99" spans="1:9" s="1" customFormat="1" ht="64" x14ac:dyDescent="0.2">
      <c r="A99" s="3">
        <v>2.2000000000000002</v>
      </c>
      <c r="B99" s="3" t="s">
        <v>165</v>
      </c>
      <c r="C99" s="3" t="s">
        <v>166</v>
      </c>
      <c r="D99" s="3" t="s">
        <v>197</v>
      </c>
      <c r="E99" s="3"/>
      <c r="F99" s="8">
        <v>1603195.4</v>
      </c>
      <c r="G99" s="6">
        <f t="shared" ref="G99:G109" si="9">+F99*E99</f>
        <v>0</v>
      </c>
      <c r="H99" s="6">
        <f t="shared" ref="H99:H109" si="10">+G99*19%</f>
        <v>0</v>
      </c>
      <c r="I99" s="10">
        <f t="shared" ref="I99:I109" si="11">+G99+H99</f>
        <v>0</v>
      </c>
    </row>
    <row r="100" spans="1:9" s="1" customFormat="1" ht="32" x14ac:dyDescent="0.2">
      <c r="A100" s="3">
        <v>2.2999999999999998</v>
      </c>
      <c r="B100" s="3" t="s">
        <v>168</v>
      </c>
      <c r="C100" s="3" t="s">
        <v>198</v>
      </c>
      <c r="D100" s="3" t="s">
        <v>199</v>
      </c>
      <c r="E100" s="3">
        <v>1</v>
      </c>
      <c r="F100" s="8">
        <v>165847.79999999999</v>
      </c>
      <c r="G100" s="6">
        <f t="shared" si="9"/>
        <v>165847.79999999999</v>
      </c>
      <c r="H100" s="6">
        <f t="shared" si="10"/>
        <v>31511.081999999999</v>
      </c>
      <c r="I100" s="10">
        <f t="shared" si="11"/>
        <v>197358.88199999998</v>
      </c>
    </row>
    <row r="101" spans="1:9" s="1" customFormat="1" ht="32" x14ac:dyDescent="0.2">
      <c r="A101" s="3">
        <v>2.4</v>
      </c>
      <c r="B101" s="3" t="s">
        <v>168</v>
      </c>
      <c r="C101" s="3" t="s">
        <v>198</v>
      </c>
      <c r="D101" s="3" t="s">
        <v>200</v>
      </c>
      <c r="E101" s="3"/>
      <c r="F101" s="8">
        <v>439318</v>
      </c>
      <c r="G101" s="6">
        <f t="shared" si="9"/>
        <v>0</v>
      </c>
      <c r="H101" s="6">
        <f t="shared" si="10"/>
        <v>0</v>
      </c>
      <c r="I101" s="10">
        <f t="shared" si="11"/>
        <v>0</v>
      </c>
    </row>
    <row r="102" spans="1:9" s="1" customFormat="1" ht="48" x14ac:dyDescent="0.2">
      <c r="A102" s="3">
        <v>2.5</v>
      </c>
      <c r="B102" s="3" t="s">
        <v>173</v>
      </c>
      <c r="C102" s="3" t="s">
        <v>173</v>
      </c>
      <c r="D102" s="3" t="s">
        <v>201</v>
      </c>
      <c r="E102" s="3">
        <v>1</v>
      </c>
      <c r="F102" s="8">
        <v>101167.16</v>
      </c>
      <c r="G102" s="6">
        <f t="shared" si="9"/>
        <v>101167.16</v>
      </c>
      <c r="H102" s="6">
        <f t="shared" si="10"/>
        <v>19221.760399999999</v>
      </c>
      <c r="I102" s="10">
        <f t="shared" si="11"/>
        <v>120388.9204</v>
      </c>
    </row>
    <row r="103" spans="1:9" s="1" customFormat="1" ht="80" x14ac:dyDescent="0.2">
      <c r="A103" s="3">
        <v>2.6</v>
      </c>
      <c r="B103" s="3" t="s">
        <v>175</v>
      </c>
      <c r="C103" s="3" t="s">
        <v>176</v>
      </c>
      <c r="D103" s="3" t="s">
        <v>202</v>
      </c>
      <c r="E103" s="3">
        <v>1</v>
      </c>
      <c r="F103" s="8">
        <v>143624.19</v>
      </c>
      <c r="G103" s="6">
        <f t="shared" si="9"/>
        <v>143624.19</v>
      </c>
      <c r="H103" s="6">
        <f t="shared" si="10"/>
        <v>27288.596100000002</v>
      </c>
      <c r="I103" s="10">
        <f t="shared" si="11"/>
        <v>170912.7861</v>
      </c>
    </row>
    <row r="104" spans="1:9" s="1" customFormat="1" ht="32" x14ac:dyDescent="0.2">
      <c r="A104" s="3">
        <v>2.7</v>
      </c>
      <c r="B104" s="3" t="s">
        <v>178</v>
      </c>
      <c r="C104" s="3" t="s">
        <v>178</v>
      </c>
      <c r="D104" s="3" t="s">
        <v>203</v>
      </c>
      <c r="E104" s="3">
        <v>1</v>
      </c>
      <c r="F104" s="8">
        <v>241730</v>
      </c>
      <c r="G104" s="6">
        <f t="shared" si="9"/>
        <v>241730</v>
      </c>
      <c r="H104" s="6">
        <f t="shared" si="10"/>
        <v>45928.7</v>
      </c>
      <c r="I104" s="10">
        <f t="shared" si="11"/>
        <v>287658.7</v>
      </c>
    </row>
    <row r="105" spans="1:9" s="1" customFormat="1" ht="32" x14ac:dyDescent="0.2">
      <c r="A105" s="3">
        <v>2.8</v>
      </c>
      <c r="B105" s="3" t="s">
        <v>180</v>
      </c>
      <c r="C105" s="3" t="s">
        <v>181</v>
      </c>
      <c r="D105" s="3" t="s">
        <v>204</v>
      </c>
      <c r="E105" s="3">
        <v>1</v>
      </c>
      <c r="F105" s="8">
        <v>304054.3</v>
      </c>
      <c r="G105" s="6">
        <f t="shared" si="9"/>
        <v>304054.3</v>
      </c>
      <c r="H105" s="6">
        <f t="shared" si="10"/>
        <v>57770.316999999995</v>
      </c>
      <c r="I105" s="10">
        <f t="shared" si="11"/>
        <v>361824.61699999997</v>
      </c>
    </row>
    <row r="106" spans="1:9" s="1" customFormat="1" ht="32" x14ac:dyDescent="0.2">
      <c r="A106" s="3">
        <v>2.9</v>
      </c>
      <c r="B106" s="3" t="s">
        <v>183</v>
      </c>
      <c r="C106" s="3" t="s">
        <v>184</v>
      </c>
      <c r="D106" s="3" t="s">
        <v>205</v>
      </c>
      <c r="E106" s="3">
        <v>1</v>
      </c>
      <c r="F106" s="8">
        <v>98403.03</v>
      </c>
      <c r="G106" s="6">
        <f t="shared" si="9"/>
        <v>98403.03</v>
      </c>
      <c r="H106" s="6">
        <f t="shared" si="10"/>
        <v>18696.575700000001</v>
      </c>
      <c r="I106" s="10">
        <f t="shared" si="11"/>
        <v>117099.6057</v>
      </c>
    </row>
    <row r="107" spans="1:9" s="1" customFormat="1" ht="32" x14ac:dyDescent="0.2">
      <c r="A107" s="9">
        <v>2.1</v>
      </c>
      <c r="B107" s="3" t="s">
        <v>186</v>
      </c>
      <c r="C107" s="3" t="s">
        <v>186</v>
      </c>
      <c r="D107" s="3" t="s">
        <v>206</v>
      </c>
      <c r="E107" s="3">
        <v>1</v>
      </c>
      <c r="F107" s="8">
        <v>588560</v>
      </c>
      <c r="G107" s="6">
        <f t="shared" si="9"/>
        <v>588560</v>
      </c>
      <c r="H107" s="6">
        <f t="shared" si="10"/>
        <v>111826.4</v>
      </c>
      <c r="I107" s="10">
        <f t="shared" si="11"/>
        <v>700386.4</v>
      </c>
    </row>
    <row r="108" spans="1:9" s="1" customFormat="1" ht="32" x14ac:dyDescent="0.2">
      <c r="A108" s="3">
        <v>2.11</v>
      </c>
      <c r="B108" s="3" t="s">
        <v>188</v>
      </c>
      <c r="C108" s="3" t="s">
        <v>189</v>
      </c>
      <c r="D108" s="3" t="s">
        <v>190</v>
      </c>
      <c r="E108" s="3">
        <v>1</v>
      </c>
      <c r="F108" s="8">
        <v>79496.38</v>
      </c>
      <c r="G108" s="6">
        <f t="shared" si="9"/>
        <v>79496.38</v>
      </c>
      <c r="H108" s="6">
        <f t="shared" si="10"/>
        <v>15104.3122</v>
      </c>
      <c r="I108" s="10">
        <f t="shared" si="11"/>
        <v>94600.692200000005</v>
      </c>
    </row>
    <row r="109" spans="1:9" s="1" customFormat="1" ht="48" x14ac:dyDescent="0.2">
      <c r="A109" s="3">
        <v>2.12</v>
      </c>
      <c r="B109" s="3" t="s">
        <v>191</v>
      </c>
      <c r="C109" s="3" t="s">
        <v>192</v>
      </c>
      <c r="D109" s="3" t="s">
        <v>207</v>
      </c>
      <c r="E109" s="3">
        <v>1</v>
      </c>
      <c r="F109" s="8">
        <v>302937.59000000003</v>
      </c>
      <c r="G109" s="6">
        <f t="shared" si="9"/>
        <v>302937.59000000003</v>
      </c>
      <c r="H109" s="6">
        <f t="shared" si="10"/>
        <v>57558.142100000005</v>
      </c>
      <c r="I109" s="10">
        <f t="shared" si="11"/>
        <v>360495.73210000002</v>
      </c>
    </row>
    <row r="110" spans="1:9" x14ac:dyDescent="0.2">
      <c r="A110" s="13"/>
      <c r="B110" s="13" t="s">
        <v>208</v>
      </c>
      <c r="C110" s="14"/>
      <c r="D110" s="13"/>
      <c r="E110" s="13"/>
      <c r="F110" s="13"/>
      <c r="G110" s="13"/>
      <c r="H110" s="13"/>
      <c r="I110" s="13"/>
    </row>
    <row r="111" spans="1:9" s="1" customFormat="1" ht="16" x14ac:dyDescent="0.2">
      <c r="A111" s="3">
        <v>3.1</v>
      </c>
      <c r="B111" s="3" t="s">
        <v>209</v>
      </c>
      <c r="C111" s="3" t="s">
        <v>210</v>
      </c>
      <c r="D111" s="3" t="s">
        <v>210</v>
      </c>
      <c r="E111" s="3">
        <v>1</v>
      </c>
      <c r="F111" s="6">
        <v>1049104.76</v>
      </c>
      <c r="G111" s="6">
        <f>+F111*E111</f>
        <v>1049104.76</v>
      </c>
      <c r="H111" s="6">
        <f>+G111*19%</f>
        <v>199329.9044</v>
      </c>
      <c r="I111" s="6">
        <f>+G111+H111</f>
        <v>1248434.6644000001</v>
      </c>
    </row>
    <row r="112" spans="1:9" s="1" customFormat="1" ht="16" x14ac:dyDescent="0.2">
      <c r="A112" s="3">
        <v>3.2</v>
      </c>
      <c r="B112" s="3" t="s">
        <v>211</v>
      </c>
      <c r="C112" s="3" t="s">
        <v>212</v>
      </c>
      <c r="D112" s="3" t="s">
        <v>212</v>
      </c>
      <c r="E112" s="3">
        <v>1</v>
      </c>
      <c r="F112" s="8">
        <v>475665.21</v>
      </c>
      <c r="G112" s="6">
        <f t="shared" ref="G112:G122" si="12">+F112*E112</f>
        <v>475665.21</v>
      </c>
      <c r="H112" s="6">
        <f t="shared" ref="H112:H122" si="13">+G112*19%</f>
        <v>90376.389900000009</v>
      </c>
      <c r="I112" s="6">
        <f t="shared" ref="I112:I122" si="14">+G112+H112</f>
        <v>566041.59990000003</v>
      </c>
    </row>
    <row r="113" spans="1:9" s="1" customFormat="1" ht="16" x14ac:dyDescent="0.2">
      <c r="A113" s="3">
        <v>3.3</v>
      </c>
      <c r="B113" s="3" t="s">
        <v>213</v>
      </c>
      <c r="C113" s="3" t="s">
        <v>214</v>
      </c>
      <c r="D113" s="3" t="s">
        <v>214</v>
      </c>
      <c r="E113" s="3">
        <v>1</v>
      </c>
      <c r="F113" s="8">
        <v>290867.95</v>
      </c>
      <c r="G113" s="6">
        <f t="shared" si="12"/>
        <v>290867.95</v>
      </c>
      <c r="H113" s="6">
        <f t="shared" si="13"/>
        <v>55264.910500000005</v>
      </c>
      <c r="I113" s="6">
        <f t="shared" si="14"/>
        <v>346132.86050000001</v>
      </c>
    </row>
    <row r="114" spans="1:9" s="1" customFormat="1" ht="16" x14ac:dyDescent="0.2">
      <c r="A114" s="3">
        <v>3.4</v>
      </c>
      <c r="B114" s="3" t="s">
        <v>215</v>
      </c>
      <c r="C114" s="3" t="s">
        <v>216</v>
      </c>
      <c r="D114" s="3" t="s">
        <v>217</v>
      </c>
      <c r="E114" s="3">
        <v>1</v>
      </c>
      <c r="F114" s="8">
        <v>208098</v>
      </c>
      <c r="G114" s="6">
        <f t="shared" si="12"/>
        <v>208098</v>
      </c>
      <c r="H114" s="6">
        <f t="shared" si="13"/>
        <v>39538.620000000003</v>
      </c>
      <c r="I114" s="6">
        <f t="shared" si="14"/>
        <v>247636.62</v>
      </c>
    </row>
    <row r="115" spans="1:9" s="1" customFormat="1" ht="32" x14ac:dyDescent="0.2">
      <c r="A115" s="3">
        <v>3.5</v>
      </c>
      <c r="B115" s="3" t="s">
        <v>218</v>
      </c>
      <c r="C115" s="3" t="s">
        <v>219</v>
      </c>
      <c r="D115" s="3" t="s">
        <v>220</v>
      </c>
      <c r="E115" s="3">
        <v>1</v>
      </c>
      <c r="F115" s="8">
        <v>48337.37</v>
      </c>
      <c r="G115" s="6">
        <f t="shared" si="12"/>
        <v>48337.37</v>
      </c>
      <c r="H115" s="6">
        <f t="shared" si="13"/>
        <v>9184.1003000000001</v>
      </c>
      <c r="I115" s="6">
        <f t="shared" si="14"/>
        <v>57521.470300000001</v>
      </c>
    </row>
    <row r="116" spans="1:9" s="1" customFormat="1" ht="32" x14ac:dyDescent="0.2">
      <c r="A116" s="3">
        <v>3.6</v>
      </c>
      <c r="B116" s="3" t="s">
        <v>221</v>
      </c>
      <c r="C116" s="3" t="s">
        <v>222</v>
      </c>
      <c r="D116" s="3" t="s">
        <v>223</v>
      </c>
      <c r="E116" s="3">
        <v>1</v>
      </c>
      <c r="F116" s="8">
        <v>48337.37</v>
      </c>
      <c r="G116" s="6">
        <f t="shared" si="12"/>
        <v>48337.37</v>
      </c>
      <c r="H116" s="6">
        <f t="shared" si="13"/>
        <v>9184.1003000000001</v>
      </c>
      <c r="I116" s="6">
        <f t="shared" si="14"/>
        <v>57521.470300000001</v>
      </c>
    </row>
    <row r="117" spans="1:9" s="1" customFormat="1" ht="16" x14ac:dyDescent="0.2">
      <c r="A117" s="3">
        <v>3.7</v>
      </c>
      <c r="B117" s="3" t="s">
        <v>224</v>
      </c>
      <c r="C117" s="3" t="s">
        <v>225</v>
      </c>
      <c r="D117" s="3" t="s">
        <v>225</v>
      </c>
      <c r="E117" s="3">
        <v>1</v>
      </c>
      <c r="F117" s="8">
        <v>138206.5</v>
      </c>
      <c r="G117" s="6">
        <f t="shared" si="12"/>
        <v>138206.5</v>
      </c>
      <c r="H117" s="6">
        <f t="shared" si="13"/>
        <v>26259.235000000001</v>
      </c>
      <c r="I117" s="6">
        <f t="shared" si="14"/>
        <v>164465.73499999999</v>
      </c>
    </row>
    <row r="118" spans="1:9" s="1" customFormat="1" ht="32" x14ac:dyDescent="0.2">
      <c r="A118" s="3">
        <v>3.8</v>
      </c>
      <c r="B118" s="3" t="s">
        <v>226</v>
      </c>
      <c r="C118" s="3" t="s">
        <v>227</v>
      </c>
      <c r="D118" s="3" t="s">
        <v>228</v>
      </c>
      <c r="E118" s="3">
        <v>1</v>
      </c>
      <c r="F118" s="8">
        <v>262045.45</v>
      </c>
      <c r="G118" s="6">
        <f t="shared" si="12"/>
        <v>262045.45</v>
      </c>
      <c r="H118" s="6">
        <f t="shared" si="13"/>
        <v>49788.635500000004</v>
      </c>
      <c r="I118" s="6">
        <f t="shared" si="14"/>
        <v>311834.08550000004</v>
      </c>
    </row>
    <row r="119" spans="1:9" s="1" customFormat="1" ht="32" x14ac:dyDescent="0.2">
      <c r="A119" s="3">
        <v>3.9</v>
      </c>
      <c r="B119" s="3" t="s">
        <v>229</v>
      </c>
      <c r="C119" s="3" t="s">
        <v>230</v>
      </c>
      <c r="D119" s="3" t="s">
        <v>231</v>
      </c>
      <c r="E119" s="3">
        <v>1</v>
      </c>
      <c r="F119" s="8">
        <v>1047336.03</v>
      </c>
      <c r="G119" s="6">
        <f t="shared" si="12"/>
        <v>1047336.03</v>
      </c>
      <c r="H119" s="6">
        <f t="shared" si="13"/>
        <v>198993.84570000001</v>
      </c>
      <c r="I119" s="6">
        <f t="shared" si="14"/>
        <v>1246329.8757</v>
      </c>
    </row>
    <row r="120" spans="1:9" s="1" customFormat="1" ht="32" x14ac:dyDescent="0.2">
      <c r="A120" s="9">
        <v>3.1</v>
      </c>
      <c r="B120" s="3" t="s">
        <v>232</v>
      </c>
      <c r="C120" s="3" t="s">
        <v>233</v>
      </c>
      <c r="D120" s="3" t="s">
        <v>234</v>
      </c>
      <c r="E120" s="3">
        <v>1</v>
      </c>
      <c r="F120" s="8">
        <v>161658.62</v>
      </c>
      <c r="G120" s="6">
        <f t="shared" si="12"/>
        <v>161658.62</v>
      </c>
      <c r="H120" s="6">
        <f t="shared" si="13"/>
        <v>30715.1378</v>
      </c>
      <c r="I120" s="6">
        <f t="shared" si="14"/>
        <v>192373.75779999999</v>
      </c>
    </row>
    <row r="121" spans="1:9" s="1" customFormat="1" ht="32" x14ac:dyDescent="0.2">
      <c r="A121" s="3">
        <v>3.11</v>
      </c>
      <c r="B121" s="3" t="s">
        <v>235</v>
      </c>
      <c r="C121" s="3" t="s">
        <v>236</v>
      </c>
      <c r="D121" s="3" t="s">
        <v>237</v>
      </c>
      <c r="E121" s="3">
        <v>1</v>
      </c>
      <c r="F121" s="8">
        <v>160300.10999999999</v>
      </c>
      <c r="G121" s="6">
        <f t="shared" si="12"/>
        <v>160300.10999999999</v>
      </c>
      <c r="H121" s="6">
        <f t="shared" si="13"/>
        <v>30457.020899999996</v>
      </c>
      <c r="I121" s="6">
        <f t="shared" si="14"/>
        <v>190757.13089999999</v>
      </c>
    </row>
    <row r="122" spans="1:9" s="1" customFormat="1" ht="16" x14ac:dyDescent="0.2">
      <c r="A122" s="3">
        <v>3.12</v>
      </c>
      <c r="B122" s="3" t="s">
        <v>238</v>
      </c>
      <c r="C122" s="3" t="s">
        <v>239</v>
      </c>
      <c r="D122" s="3" t="s">
        <v>239</v>
      </c>
      <c r="E122" s="3">
        <v>1</v>
      </c>
      <c r="F122" s="8">
        <v>1734338.63</v>
      </c>
      <c r="G122" s="6">
        <f t="shared" si="12"/>
        <v>1734338.63</v>
      </c>
      <c r="H122" s="6">
        <f t="shared" si="13"/>
        <v>329524.33970000001</v>
      </c>
      <c r="I122" s="6">
        <f t="shared" si="14"/>
        <v>2063862.9696999998</v>
      </c>
    </row>
    <row r="123" spans="1:9" x14ac:dyDescent="0.2">
      <c r="A123" s="13"/>
      <c r="B123" s="13" t="s">
        <v>240</v>
      </c>
      <c r="C123" s="14"/>
      <c r="D123" s="13"/>
      <c r="E123" s="13"/>
      <c r="F123" s="13"/>
      <c r="G123" s="13"/>
      <c r="H123" s="13"/>
      <c r="I123" s="13"/>
    </row>
    <row r="124" spans="1:9" s="1" customFormat="1" ht="32" x14ac:dyDescent="0.2">
      <c r="A124" s="3">
        <v>4.0999999999999996</v>
      </c>
      <c r="B124" s="3" t="s">
        <v>241</v>
      </c>
      <c r="C124" s="3" t="s">
        <v>242</v>
      </c>
      <c r="D124" s="3" t="s">
        <v>242</v>
      </c>
      <c r="E124" s="3">
        <v>1</v>
      </c>
      <c r="F124" s="6">
        <v>242051.35</v>
      </c>
      <c r="G124" s="6">
        <f>+F124*E124</f>
        <v>242051.35</v>
      </c>
      <c r="H124" s="6">
        <f>+G124*19%</f>
        <v>45989.756500000003</v>
      </c>
      <c r="I124" s="6">
        <f>+G124+H124</f>
        <v>288041.10649999999</v>
      </c>
    </row>
    <row r="125" spans="1:9" s="1" customFormat="1" ht="32" x14ac:dyDescent="0.2">
      <c r="A125" s="3">
        <v>4.2</v>
      </c>
      <c r="B125" s="3" t="s">
        <v>243</v>
      </c>
      <c r="C125" s="3" t="s">
        <v>244</v>
      </c>
      <c r="D125" s="3" t="s">
        <v>245</v>
      </c>
      <c r="E125" s="3">
        <v>1</v>
      </c>
      <c r="F125" s="8">
        <v>291436.53999999998</v>
      </c>
      <c r="G125" s="6">
        <f t="shared" ref="G125:G135" si="15">+F125*E125</f>
        <v>291436.53999999998</v>
      </c>
      <c r="H125" s="6">
        <f t="shared" ref="H125:H135" si="16">+G125*19%</f>
        <v>55372.942599999995</v>
      </c>
      <c r="I125" s="6">
        <f t="shared" ref="I125:I135" si="17">+G125+H125</f>
        <v>346809.48259999999</v>
      </c>
    </row>
    <row r="126" spans="1:9" s="1" customFormat="1" ht="32" x14ac:dyDescent="0.2">
      <c r="A126" s="3">
        <v>4.3</v>
      </c>
      <c r="B126" s="3" t="s">
        <v>246</v>
      </c>
      <c r="C126" s="3" t="s">
        <v>247</v>
      </c>
      <c r="D126" s="3" t="s">
        <v>248</v>
      </c>
      <c r="E126" s="3">
        <v>1</v>
      </c>
      <c r="F126" s="8">
        <v>450698.96</v>
      </c>
      <c r="G126" s="6">
        <f t="shared" si="15"/>
        <v>450698.96</v>
      </c>
      <c r="H126" s="6">
        <f t="shared" si="16"/>
        <v>85632.8024</v>
      </c>
      <c r="I126" s="6">
        <f t="shared" si="17"/>
        <v>536331.76240000001</v>
      </c>
    </row>
    <row r="127" spans="1:9" s="1" customFormat="1" ht="64" x14ac:dyDescent="0.2">
      <c r="A127" s="3">
        <v>4.4000000000000004</v>
      </c>
      <c r="B127" s="3" t="s">
        <v>249</v>
      </c>
      <c r="C127" s="3" t="s">
        <v>250</v>
      </c>
      <c r="D127" s="3" t="s">
        <v>251</v>
      </c>
      <c r="E127" s="3">
        <v>1</v>
      </c>
      <c r="F127" s="8">
        <v>1931179.73</v>
      </c>
      <c r="G127" s="6">
        <f t="shared" si="15"/>
        <v>1931179.73</v>
      </c>
      <c r="H127" s="6">
        <f t="shared" si="16"/>
        <v>366924.14870000002</v>
      </c>
      <c r="I127" s="6">
        <f t="shared" si="17"/>
        <v>2298103.8787000002</v>
      </c>
    </row>
    <row r="128" spans="1:9" s="1" customFormat="1" ht="16" x14ac:dyDescent="0.2">
      <c r="A128" s="3">
        <v>4.5</v>
      </c>
      <c r="B128" s="3" t="s">
        <v>252</v>
      </c>
      <c r="C128" s="3" t="s">
        <v>253</v>
      </c>
      <c r="D128" s="3" t="s">
        <v>254</v>
      </c>
      <c r="E128" s="3">
        <v>1</v>
      </c>
      <c r="F128" s="8">
        <v>307813.51</v>
      </c>
      <c r="G128" s="6">
        <f t="shared" si="15"/>
        <v>307813.51</v>
      </c>
      <c r="H128" s="6">
        <f t="shared" si="16"/>
        <v>58484.566900000005</v>
      </c>
      <c r="I128" s="6">
        <f t="shared" si="17"/>
        <v>366298.07689999999</v>
      </c>
    </row>
    <row r="129" spans="1:9" s="1" customFormat="1" ht="48" x14ac:dyDescent="0.2">
      <c r="A129" s="3">
        <v>4.5999999999999996</v>
      </c>
      <c r="B129" s="3" t="s">
        <v>255</v>
      </c>
      <c r="C129" s="3" t="s">
        <v>256</v>
      </c>
      <c r="D129" s="3" t="s">
        <v>257</v>
      </c>
      <c r="E129" s="3">
        <v>1</v>
      </c>
      <c r="F129" s="8">
        <v>2158611.17</v>
      </c>
      <c r="G129" s="6">
        <f t="shared" si="15"/>
        <v>2158611.17</v>
      </c>
      <c r="H129" s="6">
        <f t="shared" si="16"/>
        <v>410136.12229999999</v>
      </c>
      <c r="I129" s="6">
        <f t="shared" si="17"/>
        <v>2568747.2922999999</v>
      </c>
    </row>
    <row r="130" spans="1:9" s="1" customFormat="1" ht="16" x14ac:dyDescent="0.2">
      <c r="A130" s="3">
        <v>4.7</v>
      </c>
      <c r="B130" s="3" t="s">
        <v>258</v>
      </c>
      <c r="C130" s="3" t="s">
        <v>259</v>
      </c>
      <c r="D130" s="3" t="s">
        <v>260</v>
      </c>
      <c r="E130" s="3">
        <v>1</v>
      </c>
      <c r="F130" s="8">
        <v>51786.48</v>
      </c>
      <c r="G130" s="6">
        <f t="shared" si="15"/>
        <v>51786.48</v>
      </c>
      <c r="H130" s="6">
        <f t="shared" si="16"/>
        <v>9839.4312000000009</v>
      </c>
      <c r="I130" s="6">
        <f t="shared" si="17"/>
        <v>61625.911200000002</v>
      </c>
    </row>
    <row r="131" spans="1:9" s="1" customFormat="1" ht="16" x14ac:dyDescent="0.2">
      <c r="A131" s="3">
        <v>4.8</v>
      </c>
      <c r="B131" s="3" t="s">
        <v>261</v>
      </c>
      <c r="C131" s="3" t="s">
        <v>225</v>
      </c>
      <c r="D131" s="3" t="s">
        <v>262</v>
      </c>
      <c r="E131" s="3">
        <v>1</v>
      </c>
      <c r="F131" s="8">
        <v>207862.58</v>
      </c>
      <c r="G131" s="6">
        <f t="shared" si="15"/>
        <v>207862.58</v>
      </c>
      <c r="H131" s="6">
        <f t="shared" si="16"/>
        <v>39493.890200000002</v>
      </c>
      <c r="I131" s="6">
        <f t="shared" si="17"/>
        <v>247356.47019999998</v>
      </c>
    </row>
    <row r="132" spans="1:9" s="1" customFormat="1" ht="16" x14ac:dyDescent="0.2">
      <c r="A132" s="3">
        <v>4.9000000000000004</v>
      </c>
      <c r="B132" s="3" t="s">
        <v>263</v>
      </c>
      <c r="C132" s="3" t="s">
        <v>264</v>
      </c>
      <c r="D132" s="3" t="s">
        <v>265</v>
      </c>
      <c r="E132" s="3">
        <v>1</v>
      </c>
      <c r="F132" s="8">
        <v>598349.93999999994</v>
      </c>
      <c r="G132" s="6">
        <f t="shared" si="15"/>
        <v>598349.93999999994</v>
      </c>
      <c r="H132" s="6">
        <f t="shared" si="16"/>
        <v>113686.4886</v>
      </c>
      <c r="I132" s="6">
        <f t="shared" si="17"/>
        <v>712036.42859999998</v>
      </c>
    </row>
    <row r="133" spans="1:9" s="1" customFormat="1" ht="16" x14ac:dyDescent="0.2">
      <c r="A133" s="3">
        <v>4.0999999999999996</v>
      </c>
      <c r="B133" s="3" t="s">
        <v>266</v>
      </c>
      <c r="C133" s="3" t="s">
        <v>267</v>
      </c>
      <c r="D133" s="3" t="s">
        <v>268</v>
      </c>
      <c r="E133" s="3">
        <v>1</v>
      </c>
      <c r="F133" s="8">
        <v>1089230.03</v>
      </c>
      <c r="G133" s="6">
        <f t="shared" si="15"/>
        <v>1089230.03</v>
      </c>
      <c r="H133" s="6">
        <f t="shared" si="16"/>
        <v>206953.70570000002</v>
      </c>
      <c r="I133" s="6">
        <f t="shared" si="17"/>
        <v>1296183.7357000001</v>
      </c>
    </row>
    <row r="134" spans="1:9" s="1" customFormat="1" ht="16" x14ac:dyDescent="0.2">
      <c r="A134" s="3">
        <v>4.1100000000000003</v>
      </c>
      <c r="B134" s="3" t="s">
        <v>269</v>
      </c>
      <c r="C134" s="3" t="s">
        <v>270</v>
      </c>
      <c r="D134" s="3" t="s">
        <v>271</v>
      </c>
      <c r="E134" s="3">
        <v>1</v>
      </c>
      <c r="F134" s="8">
        <v>381449.94</v>
      </c>
      <c r="G134" s="6">
        <f t="shared" si="15"/>
        <v>381449.94</v>
      </c>
      <c r="H134" s="6">
        <f t="shared" si="16"/>
        <v>72475.488599999997</v>
      </c>
      <c r="I134" s="6">
        <f t="shared" si="17"/>
        <v>453925.42859999998</v>
      </c>
    </row>
    <row r="135" spans="1:9" s="1" customFormat="1" ht="16" x14ac:dyDescent="0.2">
      <c r="A135" s="3">
        <v>4.12</v>
      </c>
      <c r="B135" s="3" t="s">
        <v>272</v>
      </c>
      <c r="C135" s="3" t="s">
        <v>273</v>
      </c>
      <c r="D135" s="3" t="s">
        <v>274</v>
      </c>
      <c r="E135" s="3">
        <v>1</v>
      </c>
      <c r="F135" s="8">
        <v>136055.76999999999</v>
      </c>
      <c r="G135" s="6">
        <f t="shared" si="15"/>
        <v>136055.76999999999</v>
      </c>
      <c r="H135" s="6">
        <f t="shared" si="16"/>
        <v>25850.596299999997</v>
      </c>
      <c r="I135" s="6">
        <f t="shared" si="17"/>
        <v>161906.36629999999</v>
      </c>
    </row>
    <row r="136" spans="1:9" x14ac:dyDescent="0.2">
      <c r="A136" s="13"/>
      <c r="B136" s="13" t="s">
        <v>275</v>
      </c>
      <c r="C136" s="14"/>
      <c r="D136" s="13"/>
      <c r="E136" s="13"/>
      <c r="F136" s="13"/>
      <c r="G136" s="13"/>
      <c r="H136" s="13"/>
      <c r="I136" s="13"/>
    </row>
    <row r="137" spans="1:9" s="1" customFormat="1" ht="16" x14ac:dyDescent="0.2">
      <c r="A137" s="3">
        <v>5.0999999999999996</v>
      </c>
      <c r="B137" s="3" t="s">
        <v>276</v>
      </c>
      <c r="C137" s="3" t="s">
        <v>276</v>
      </c>
      <c r="D137" s="3" t="s">
        <v>277</v>
      </c>
      <c r="E137" s="3">
        <v>1</v>
      </c>
      <c r="F137" s="6">
        <v>2539461.5099999998</v>
      </c>
      <c r="G137" s="6">
        <f>+F137*E137</f>
        <v>2539461.5099999998</v>
      </c>
      <c r="H137" s="6">
        <f>+G137*19%</f>
        <v>482497.68689999997</v>
      </c>
      <c r="I137" s="6">
        <f>+G137+H137</f>
        <v>3021959.1968999999</v>
      </c>
    </row>
    <row r="138" spans="1:9" s="1" customFormat="1" ht="16" x14ac:dyDescent="0.2">
      <c r="A138" s="3">
        <v>5.2</v>
      </c>
      <c r="B138" s="3" t="s">
        <v>278</v>
      </c>
      <c r="C138" s="3" t="s">
        <v>278</v>
      </c>
      <c r="D138" s="3" t="s">
        <v>279</v>
      </c>
      <c r="E138" s="3">
        <v>1</v>
      </c>
      <c r="F138" s="8">
        <v>144987.74</v>
      </c>
      <c r="G138" s="6">
        <f t="shared" ref="G138:G148" si="18">+F138*E138</f>
        <v>144987.74</v>
      </c>
      <c r="H138" s="6">
        <f t="shared" ref="H138:H148" si="19">+G138*19%</f>
        <v>27547.670599999998</v>
      </c>
      <c r="I138" s="6">
        <f t="shared" ref="I138:I148" si="20">+G138+H138</f>
        <v>172535.4106</v>
      </c>
    </row>
    <row r="139" spans="1:9" s="1" customFormat="1" ht="16" x14ac:dyDescent="0.2">
      <c r="A139" s="3">
        <v>5.3</v>
      </c>
      <c r="B139" s="3" t="s">
        <v>280</v>
      </c>
      <c r="C139" s="3" t="s">
        <v>280</v>
      </c>
      <c r="D139" s="3" t="s">
        <v>281</v>
      </c>
      <c r="E139" s="3">
        <v>1</v>
      </c>
      <c r="F139" s="8">
        <v>146199.03</v>
      </c>
      <c r="G139" s="6">
        <f t="shared" si="18"/>
        <v>146199.03</v>
      </c>
      <c r="H139" s="6">
        <f t="shared" si="19"/>
        <v>27777.815699999999</v>
      </c>
      <c r="I139" s="6">
        <f t="shared" si="20"/>
        <v>173976.84570000001</v>
      </c>
    </row>
    <row r="140" spans="1:9" s="1" customFormat="1" ht="16" x14ac:dyDescent="0.2">
      <c r="A140" s="3">
        <v>5.4</v>
      </c>
      <c r="B140" s="3" t="s">
        <v>282</v>
      </c>
      <c r="C140" s="3" t="s">
        <v>282</v>
      </c>
      <c r="D140" s="3" t="s">
        <v>283</v>
      </c>
      <c r="E140" s="3">
        <v>1</v>
      </c>
      <c r="F140" s="8">
        <v>127318.75</v>
      </c>
      <c r="G140" s="6">
        <f t="shared" si="18"/>
        <v>127318.75</v>
      </c>
      <c r="H140" s="6">
        <f t="shared" si="19"/>
        <v>24190.5625</v>
      </c>
      <c r="I140" s="6">
        <f t="shared" si="20"/>
        <v>151509.3125</v>
      </c>
    </row>
    <row r="141" spans="1:9" s="1" customFormat="1" ht="16" x14ac:dyDescent="0.2">
      <c r="A141" s="3">
        <v>5.5</v>
      </c>
      <c r="B141" s="3" t="s">
        <v>284</v>
      </c>
      <c r="C141" s="3" t="s">
        <v>284</v>
      </c>
      <c r="D141" s="3" t="s">
        <v>285</v>
      </c>
      <c r="E141" s="3">
        <v>1</v>
      </c>
      <c r="F141" s="8">
        <v>217602.93</v>
      </c>
      <c r="G141" s="6">
        <f t="shared" si="18"/>
        <v>217602.93</v>
      </c>
      <c r="H141" s="6">
        <f t="shared" si="19"/>
        <v>41344.556700000001</v>
      </c>
      <c r="I141" s="6">
        <f t="shared" si="20"/>
        <v>258947.48670000001</v>
      </c>
    </row>
    <row r="142" spans="1:9" s="1" customFormat="1" ht="16" x14ac:dyDescent="0.2">
      <c r="A142" s="3">
        <v>5.6</v>
      </c>
      <c r="B142" s="3" t="s">
        <v>286</v>
      </c>
      <c r="C142" s="3" t="s">
        <v>286</v>
      </c>
      <c r="D142" s="3" t="s">
        <v>287</v>
      </c>
      <c r="E142" s="3">
        <v>1</v>
      </c>
      <c r="F142" s="8">
        <v>120783.01</v>
      </c>
      <c r="G142" s="6">
        <f t="shared" si="18"/>
        <v>120783.01</v>
      </c>
      <c r="H142" s="6">
        <f t="shared" si="19"/>
        <v>22948.7719</v>
      </c>
      <c r="I142" s="6">
        <f t="shared" si="20"/>
        <v>143731.7819</v>
      </c>
    </row>
    <row r="143" spans="1:9" s="1" customFormat="1" ht="16" x14ac:dyDescent="0.2">
      <c r="A143" s="3">
        <v>5.7</v>
      </c>
      <c r="B143" s="3" t="s">
        <v>288</v>
      </c>
      <c r="C143" s="3" t="s">
        <v>288</v>
      </c>
      <c r="D143" s="3" t="s">
        <v>289</v>
      </c>
      <c r="E143" s="3">
        <v>1</v>
      </c>
      <c r="F143" s="8">
        <v>200127.89</v>
      </c>
      <c r="G143" s="6">
        <f t="shared" si="18"/>
        <v>200127.89</v>
      </c>
      <c r="H143" s="6">
        <f t="shared" si="19"/>
        <v>38024.299100000004</v>
      </c>
      <c r="I143" s="6">
        <f t="shared" si="20"/>
        <v>238152.18910000002</v>
      </c>
    </row>
    <row r="144" spans="1:9" s="1" customFormat="1" ht="16" x14ac:dyDescent="0.2">
      <c r="A144" s="3">
        <v>5.8</v>
      </c>
      <c r="B144" s="3" t="s">
        <v>290</v>
      </c>
      <c r="C144" s="3" t="s">
        <v>290</v>
      </c>
      <c r="D144" s="3" t="s">
        <v>291</v>
      </c>
      <c r="E144" s="3">
        <v>1</v>
      </c>
      <c r="F144" s="8">
        <v>144165.32</v>
      </c>
      <c r="G144" s="6">
        <f t="shared" si="18"/>
        <v>144165.32</v>
      </c>
      <c r="H144" s="6">
        <f t="shared" si="19"/>
        <v>27391.410800000001</v>
      </c>
      <c r="I144" s="6">
        <f t="shared" si="20"/>
        <v>171556.73080000002</v>
      </c>
    </row>
    <row r="145" spans="1:9" s="1" customFormat="1" ht="16" x14ac:dyDescent="0.2">
      <c r="A145" s="3">
        <v>5.9</v>
      </c>
      <c r="B145" s="3" t="s">
        <v>292</v>
      </c>
      <c r="C145" s="3" t="s">
        <v>292</v>
      </c>
      <c r="D145" s="3" t="s">
        <v>293</v>
      </c>
      <c r="E145" s="3">
        <v>1</v>
      </c>
      <c r="F145" s="8">
        <v>176261.28</v>
      </c>
      <c r="G145" s="6">
        <f t="shared" si="18"/>
        <v>176261.28</v>
      </c>
      <c r="H145" s="6">
        <f t="shared" si="19"/>
        <v>33489.643199999999</v>
      </c>
      <c r="I145" s="6">
        <f t="shared" si="20"/>
        <v>209750.92319999999</v>
      </c>
    </row>
    <row r="146" spans="1:9" s="1" customFormat="1" ht="16" x14ac:dyDescent="0.2">
      <c r="A146" s="9">
        <v>5.0999999999999996</v>
      </c>
      <c r="B146" s="3" t="s">
        <v>294</v>
      </c>
      <c r="C146" s="3" t="s">
        <v>294</v>
      </c>
      <c r="D146" s="3" t="s">
        <v>295</v>
      </c>
      <c r="E146" s="3">
        <v>1</v>
      </c>
      <c r="F146" s="8">
        <v>469336.57</v>
      </c>
      <c r="G146" s="6">
        <f t="shared" si="18"/>
        <v>469336.57</v>
      </c>
      <c r="H146" s="6">
        <f t="shared" si="19"/>
        <v>89173.948300000004</v>
      </c>
      <c r="I146" s="6">
        <f t="shared" si="20"/>
        <v>558510.5183</v>
      </c>
    </row>
    <row r="147" spans="1:9" s="1" customFormat="1" ht="16" x14ac:dyDescent="0.2">
      <c r="A147" s="3">
        <v>5.1100000000000003</v>
      </c>
      <c r="B147" s="3" t="s">
        <v>296</v>
      </c>
      <c r="C147" s="3" t="s">
        <v>296</v>
      </c>
      <c r="D147" s="3" t="s">
        <v>297</v>
      </c>
      <c r="E147" s="3">
        <v>1</v>
      </c>
      <c r="F147" s="8">
        <v>1284322.8500000001</v>
      </c>
      <c r="G147" s="6">
        <f t="shared" si="18"/>
        <v>1284322.8500000001</v>
      </c>
      <c r="H147" s="6">
        <f t="shared" si="19"/>
        <v>244021.34150000001</v>
      </c>
      <c r="I147" s="6">
        <f t="shared" si="20"/>
        <v>1528344.1915000002</v>
      </c>
    </row>
    <row r="148" spans="1:9" s="1" customFormat="1" ht="16" x14ac:dyDescent="0.2">
      <c r="A148" s="3">
        <v>5.12</v>
      </c>
      <c r="B148" s="3" t="s">
        <v>298</v>
      </c>
      <c r="C148" s="3" t="s">
        <v>298</v>
      </c>
      <c r="D148" s="3" t="s">
        <v>299</v>
      </c>
      <c r="E148" s="3">
        <v>1</v>
      </c>
      <c r="F148" s="8">
        <v>207921.66</v>
      </c>
      <c r="G148" s="6">
        <f t="shared" si="18"/>
        <v>207921.66</v>
      </c>
      <c r="H148" s="6">
        <f t="shared" si="19"/>
        <v>39505.115400000002</v>
      </c>
      <c r="I148" s="6">
        <f t="shared" si="20"/>
        <v>247426.77540000001</v>
      </c>
    </row>
    <row r="149" spans="1:9" x14ac:dyDescent="0.2">
      <c r="A149" s="13"/>
      <c r="B149" s="13" t="s">
        <v>300</v>
      </c>
      <c r="C149" s="14"/>
      <c r="D149" s="13"/>
      <c r="E149" s="13"/>
      <c r="F149" s="13"/>
      <c r="G149" s="13"/>
      <c r="H149" s="13"/>
      <c r="I149" s="13"/>
    </row>
    <row r="150" spans="1:9" s="1" customFormat="1" ht="16" x14ac:dyDescent="0.2">
      <c r="A150" s="3">
        <v>6.1</v>
      </c>
      <c r="B150" s="3" t="s">
        <v>301</v>
      </c>
      <c r="C150" s="3" t="s">
        <v>301</v>
      </c>
      <c r="D150" s="3" t="s">
        <v>302</v>
      </c>
      <c r="E150" s="3">
        <v>1</v>
      </c>
      <c r="F150" s="6">
        <v>233823.53</v>
      </c>
      <c r="G150" s="6">
        <f>+F150*E150</f>
        <v>233823.53</v>
      </c>
      <c r="H150" s="6">
        <f>+G150*19%</f>
        <v>44426.470699999998</v>
      </c>
      <c r="I150" s="6">
        <f>+G150+H150</f>
        <v>278250.00069999998</v>
      </c>
    </row>
    <row r="151" spans="1:9" s="1" customFormat="1" ht="16" x14ac:dyDescent="0.2">
      <c r="A151" s="3">
        <v>6.2</v>
      </c>
      <c r="B151" s="3" t="s">
        <v>303</v>
      </c>
      <c r="C151" s="3" t="s">
        <v>303</v>
      </c>
      <c r="D151" s="3" t="s">
        <v>304</v>
      </c>
      <c r="E151" s="3">
        <v>1</v>
      </c>
      <c r="F151" s="8">
        <v>1873527.73</v>
      </c>
      <c r="G151" s="6">
        <f t="shared" ref="G151:G152" si="21">+F151*E151</f>
        <v>1873527.73</v>
      </c>
      <c r="H151" s="6">
        <f t="shared" ref="H151:H152" si="22">+G151*19%</f>
        <v>355970.26870000002</v>
      </c>
      <c r="I151" s="6">
        <f t="shared" ref="I151:I152" si="23">+G151+H151</f>
        <v>2229497.9986999999</v>
      </c>
    </row>
    <row r="152" spans="1:9" s="1" customFormat="1" ht="16" x14ac:dyDescent="0.2">
      <c r="A152" s="3">
        <v>6.3</v>
      </c>
      <c r="B152" s="3" t="s">
        <v>305</v>
      </c>
      <c r="C152" s="3" t="s">
        <v>305</v>
      </c>
      <c r="D152" s="3">
        <v>2156418</v>
      </c>
      <c r="E152" s="3">
        <v>1</v>
      </c>
      <c r="F152" s="8">
        <v>487421.85</v>
      </c>
      <c r="G152" s="6">
        <f t="shared" si="21"/>
        <v>487421.85</v>
      </c>
      <c r="H152" s="6">
        <f t="shared" si="22"/>
        <v>92610.151499999993</v>
      </c>
      <c r="I152" s="6">
        <f t="shared" si="23"/>
        <v>580032.00150000001</v>
      </c>
    </row>
    <row r="153" spans="1:9" x14ac:dyDescent="0.2">
      <c r="A153" s="13"/>
      <c r="B153" s="13" t="s">
        <v>306</v>
      </c>
      <c r="C153" s="14"/>
      <c r="D153" s="13"/>
      <c r="E153" s="13"/>
      <c r="F153" s="13"/>
      <c r="G153" s="13"/>
      <c r="H153" s="13"/>
      <c r="I153" s="13"/>
    </row>
    <row r="154" spans="1:9" s="1" customFormat="1" ht="16" x14ac:dyDescent="0.2">
      <c r="A154" s="3">
        <v>7.1</v>
      </c>
      <c r="B154" s="3" t="s">
        <v>307</v>
      </c>
      <c r="C154" s="3" t="s">
        <v>307</v>
      </c>
      <c r="D154" s="3" t="s">
        <v>302</v>
      </c>
      <c r="E154" s="3">
        <v>1</v>
      </c>
      <c r="F154" s="6">
        <v>740000</v>
      </c>
      <c r="G154" s="6">
        <f>+F154*E154</f>
        <v>740000</v>
      </c>
      <c r="H154" s="6">
        <f>+G154*19%</f>
        <v>140600</v>
      </c>
      <c r="I154" s="6">
        <f>+G154+H154</f>
        <v>880600</v>
      </c>
    </row>
    <row r="155" spans="1:9" s="1" customFormat="1" ht="16" x14ac:dyDescent="0.2">
      <c r="A155" s="3">
        <v>7.2</v>
      </c>
      <c r="B155" s="3" t="s">
        <v>308</v>
      </c>
      <c r="C155" s="3" t="s">
        <v>308</v>
      </c>
      <c r="D155" s="3" t="s">
        <v>309</v>
      </c>
      <c r="E155" s="3">
        <v>1</v>
      </c>
      <c r="F155" s="8">
        <v>27641.3</v>
      </c>
      <c r="G155" s="6">
        <f t="shared" ref="G155:G175" si="24">+F155*E155</f>
        <v>27641.3</v>
      </c>
      <c r="H155" s="6">
        <f t="shared" ref="H155:H175" si="25">+G155*19%</f>
        <v>5251.8469999999998</v>
      </c>
      <c r="I155" s="6">
        <f t="shared" ref="I155:I175" si="26">+G155+H155</f>
        <v>32893.146999999997</v>
      </c>
    </row>
    <row r="156" spans="1:9" s="1" customFormat="1" ht="16" x14ac:dyDescent="0.2">
      <c r="A156" s="3">
        <v>7.3</v>
      </c>
      <c r="B156" s="3" t="s">
        <v>310</v>
      </c>
      <c r="C156" s="3" t="s">
        <v>310</v>
      </c>
      <c r="D156" s="3" t="s">
        <v>311</v>
      </c>
      <c r="E156" s="3"/>
      <c r="F156" s="8">
        <v>27641.3</v>
      </c>
      <c r="G156" s="6">
        <f t="shared" si="24"/>
        <v>0</v>
      </c>
      <c r="H156" s="6">
        <f t="shared" si="25"/>
        <v>0</v>
      </c>
      <c r="I156" s="6">
        <f t="shared" si="26"/>
        <v>0</v>
      </c>
    </row>
    <row r="157" spans="1:9" s="1" customFormat="1" ht="64" x14ac:dyDescent="0.2">
      <c r="A157" s="3">
        <v>7.4</v>
      </c>
      <c r="B157" s="3" t="s">
        <v>312</v>
      </c>
      <c r="C157" s="3" t="s">
        <v>312</v>
      </c>
      <c r="D157" s="3" t="s">
        <v>313</v>
      </c>
      <c r="E157" s="3">
        <v>1</v>
      </c>
      <c r="F157" s="8">
        <v>1755106.42</v>
      </c>
      <c r="G157" s="6">
        <f t="shared" si="24"/>
        <v>1755106.42</v>
      </c>
      <c r="H157" s="6">
        <f t="shared" si="25"/>
        <v>333470.21979999996</v>
      </c>
      <c r="I157" s="6">
        <f t="shared" si="26"/>
        <v>2088576.6398</v>
      </c>
    </row>
    <row r="158" spans="1:9" s="1" customFormat="1" ht="32" x14ac:dyDescent="0.2">
      <c r="A158" s="3">
        <v>7.5</v>
      </c>
      <c r="B158" s="3" t="s">
        <v>314</v>
      </c>
      <c r="C158" s="3" t="s">
        <v>314</v>
      </c>
      <c r="D158" s="3" t="s">
        <v>315</v>
      </c>
      <c r="E158" s="3">
        <v>1</v>
      </c>
      <c r="F158" s="8">
        <v>747941.06</v>
      </c>
      <c r="G158" s="6">
        <f t="shared" si="24"/>
        <v>747941.06</v>
      </c>
      <c r="H158" s="6">
        <f t="shared" si="25"/>
        <v>142108.80140000003</v>
      </c>
      <c r="I158" s="6">
        <f t="shared" si="26"/>
        <v>890049.86140000005</v>
      </c>
    </row>
    <row r="159" spans="1:9" s="1" customFormat="1" ht="48" x14ac:dyDescent="0.2">
      <c r="A159" s="3">
        <v>7.6</v>
      </c>
      <c r="B159" s="3" t="s">
        <v>316</v>
      </c>
      <c r="C159" s="3" t="s">
        <v>316</v>
      </c>
      <c r="D159" s="3" t="s">
        <v>317</v>
      </c>
      <c r="E159" s="3">
        <v>1</v>
      </c>
      <c r="F159" s="8">
        <v>3742492.65</v>
      </c>
      <c r="G159" s="6">
        <f t="shared" si="24"/>
        <v>3742492.65</v>
      </c>
      <c r="H159" s="6">
        <f t="shared" si="25"/>
        <v>711073.60349999997</v>
      </c>
      <c r="I159" s="6">
        <f t="shared" si="26"/>
        <v>4453566.2534999996</v>
      </c>
    </row>
    <row r="160" spans="1:9" s="1" customFormat="1" ht="64" x14ac:dyDescent="0.2">
      <c r="A160" s="3">
        <v>7.7</v>
      </c>
      <c r="B160" s="3" t="s">
        <v>318</v>
      </c>
      <c r="C160" s="3" t="s">
        <v>318</v>
      </c>
      <c r="D160" s="3" t="s">
        <v>319</v>
      </c>
      <c r="E160" s="3">
        <v>1</v>
      </c>
      <c r="F160" s="8">
        <v>763503.81</v>
      </c>
      <c r="G160" s="6">
        <f t="shared" si="24"/>
        <v>763503.81</v>
      </c>
      <c r="H160" s="6">
        <f t="shared" si="25"/>
        <v>145065.72390000001</v>
      </c>
      <c r="I160" s="6">
        <f t="shared" si="26"/>
        <v>908569.53390000004</v>
      </c>
    </row>
    <row r="161" spans="1:9" s="1" customFormat="1" ht="32" x14ac:dyDescent="0.2">
      <c r="A161" s="3">
        <v>7.8</v>
      </c>
      <c r="B161" s="3" t="s">
        <v>320</v>
      </c>
      <c r="C161" s="3" t="s">
        <v>320</v>
      </c>
      <c r="D161" s="3" t="s">
        <v>321</v>
      </c>
      <c r="E161" s="3">
        <v>1</v>
      </c>
      <c r="F161" s="8">
        <v>767452.55</v>
      </c>
      <c r="G161" s="6">
        <f t="shared" si="24"/>
        <v>767452.55</v>
      </c>
      <c r="H161" s="6">
        <f t="shared" si="25"/>
        <v>145815.98450000002</v>
      </c>
      <c r="I161" s="6">
        <f t="shared" si="26"/>
        <v>913268.53450000007</v>
      </c>
    </row>
    <row r="162" spans="1:9" s="1" customFormat="1" ht="48" x14ac:dyDescent="0.2">
      <c r="A162" s="3">
        <v>7.9</v>
      </c>
      <c r="B162" s="3" t="s">
        <v>322</v>
      </c>
      <c r="C162" s="3" t="s">
        <v>322</v>
      </c>
      <c r="D162" s="3" t="s">
        <v>323</v>
      </c>
      <c r="E162" s="3">
        <v>1</v>
      </c>
      <c r="F162" s="8">
        <v>149170.10999999999</v>
      </c>
      <c r="G162" s="6">
        <f t="shared" si="24"/>
        <v>149170.10999999999</v>
      </c>
      <c r="H162" s="6">
        <f t="shared" si="25"/>
        <v>28342.320899999999</v>
      </c>
      <c r="I162" s="6">
        <f t="shared" si="26"/>
        <v>177512.43089999998</v>
      </c>
    </row>
    <row r="163" spans="1:9" s="1" customFormat="1" ht="32" x14ac:dyDescent="0.2">
      <c r="A163" s="9">
        <v>7.1</v>
      </c>
      <c r="B163" s="3" t="s">
        <v>324</v>
      </c>
      <c r="C163" s="3" t="s">
        <v>324</v>
      </c>
      <c r="D163" s="3" t="s">
        <v>325</v>
      </c>
      <c r="E163" s="3">
        <v>1</v>
      </c>
      <c r="F163" s="8">
        <v>64109.24</v>
      </c>
      <c r="G163" s="6">
        <f t="shared" si="24"/>
        <v>64109.24</v>
      </c>
      <c r="H163" s="6">
        <f t="shared" si="25"/>
        <v>12180.7556</v>
      </c>
      <c r="I163" s="6">
        <f t="shared" si="26"/>
        <v>76289.995599999995</v>
      </c>
    </row>
    <row r="164" spans="1:9" s="1" customFormat="1" ht="64" x14ac:dyDescent="0.2">
      <c r="A164" s="3">
        <v>7.11</v>
      </c>
      <c r="B164" s="3" t="s">
        <v>326</v>
      </c>
      <c r="C164" s="3" t="s">
        <v>326</v>
      </c>
      <c r="D164" s="3" t="s">
        <v>327</v>
      </c>
      <c r="E164" s="3">
        <v>1</v>
      </c>
      <c r="F164" s="8">
        <v>153304.69</v>
      </c>
      <c r="G164" s="6">
        <f t="shared" si="24"/>
        <v>153304.69</v>
      </c>
      <c r="H164" s="6">
        <f t="shared" si="25"/>
        <v>29127.891100000001</v>
      </c>
      <c r="I164" s="6">
        <f t="shared" si="26"/>
        <v>182432.58110000001</v>
      </c>
    </row>
    <row r="165" spans="1:9" s="1" customFormat="1" ht="64" x14ac:dyDescent="0.2">
      <c r="A165" s="3">
        <v>7.12</v>
      </c>
      <c r="B165" s="3" t="s">
        <v>328</v>
      </c>
      <c r="C165" s="3" t="s">
        <v>328</v>
      </c>
      <c r="D165" s="3" t="s">
        <v>327</v>
      </c>
      <c r="E165" s="3">
        <v>1</v>
      </c>
      <c r="F165" s="8">
        <v>63087.199999999997</v>
      </c>
      <c r="G165" s="6">
        <f t="shared" si="24"/>
        <v>63087.199999999997</v>
      </c>
      <c r="H165" s="6">
        <f t="shared" si="25"/>
        <v>11986.567999999999</v>
      </c>
      <c r="I165" s="6">
        <f t="shared" si="26"/>
        <v>75073.767999999996</v>
      </c>
    </row>
    <row r="166" spans="1:9" s="1" customFormat="1" ht="48" x14ac:dyDescent="0.2">
      <c r="A166" s="3">
        <v>7.13</v>
      </c>
      <c r="B166" s="3" t="s">
        <v>329</v>
      </c>
      <c r="C166" s="3" t="s">
        <v>329</v>
      </c>
      <c r="D166" s="3" t="s">
        <v>330</v>
      </c>
      <c r="E166" s="3">
        <v>1</v>
      </c>
      <c r="F166" s="8">
        <v>90663.46</v>
      </c>
      <c r="G166" s="6">
        <f t="shared" si="24"/>
        <v>90663.46</v>
      </c>
      <c r="H166" s="6">
        <f t="shared" si="25"/>
        <v>17226.057400000002</v>
      </c>
      <c r="I166" s="6">
        <f t="shared" si="26"/>
        <v>107889.51740000001</v>
      </c>
    </row>
    <row r="167" spans="1:9" s="1" customFormat="1" ht="48" x14ac:dyDescent="0.2">
      <c r="A167" s="3">
        <v>7.14</v>
      </c>
      <c r="B167" s="3" t="s">
        <v>331</v>
      </c>
      <c r="C167" s="3" t="s">
        <v>331</v>
      </c>
      <c r="D167" s="3" t="s">
        <v>332</v>
      </c>
      <c r="E167" s="3">
        <v>1</v>
      </c>
      <c r="F167" s="8">
        <v>718673.8</v>
      </c>
      <c r="G167" s="6">
        <f t="shared" si="24"/>
        <v>718673.8</v>
      </c>
      <c r="H167" s="6">
        <f t="shared" si="25"/>
        <v>136548.022</v>
      </c>
      <c r="I167" s="6">
        <f t="shared" si="26"/>
        <v>855221.82200000004</v>
      </c>
    </row>
    <row r="168" spans="1:9" s="1" customFormat="1" ht="48" x14ac:dyDescent="0.2">
      <c r="A168" s="3">
        <v>7.15</v>
      </c>
      <c r="B168" s="3" t="s">
        <v>333</v>
      </c>
      <c r="C168" s="3" t="s">
        <v>333</v>
      </c>
      <c r="D168" s="3" t="s">
        <v>334</v>
      </c>
      <c r="E168" s="3">
        <v>1</v>
      </c>
      <c r="F168" s="8">
        <v>94770.17</v>
      </c>
      <c r="G168" s="6">
        <f t="shared" si="24"/>
        <v>94770.17</v>
      </c>
      <c r="H168" s="6">
        <f t="shared" si="25"/>
        <v>18006.332299999998</v>
      </c>
      <c r="I168" s="6">
        <f t="shared" si="26"/>
        <v>112776.50229999999</v>
      </c>
    </row>
    <row r="169" spans="1:9" s="1" customFormat="1" ht="48" x14ac:dyDescent="0.2">
      <c r="A169" s="3">
        <v>7.16</v>
      </c>
      <c r="B169" s="3" t="s">
        <v>333</v>
      </c>
      <c r="C169" s="3" t="s">
        <v>333</v>
      </c>
      <c r="D169" s="3" t="s">
        <v>335</v>
      </c>
      <c r="E169" s="3">
        <v>1</v>
      </c>
      <c r="F169" s="8">
        <v>426781.67</v>
      </c>
      <c r="G169" s="6">
        <f t="shared" si="24"/>
        <v>426781.67</v>
      </c>
      <c r="H169" s="6">
        <f t="shared" si="25"/>
        <v>81088.517299999992</v>
      </c>
      <c r="I169" s="6">
        <f t="shared" si="26"/>
        <v>507870.18729999999</v>
      </c>
    </row>
    <row r="170" spans="1:9" s="1" customFormat="1" ht="48" x14ac:dyDescent="0.2">
      <c r="A170" s="3">
        <v>7.17</v>
      </c>
      <c r="B170" s="3" t="s">
        <v>333</v>
      </c>
      <c r="C170" s="3" t="s">
        <v>333</v>
      </c>
      <c r="D170" s="3" t="s">
        <v>336</v>
      </c>
      <c r="E170" s="3"/>
      <c r="F170" s="8">
        <v>709425</v>
      </c>
      <c r="G170" s="6">
        <f t="shared" si="24"/>
        <v>0</v>
      </c>
      <c r="H170" s="6">
        <f t="shared" si="25"/>
        <v>0</v>
      </c>
      <c r="I170" s="6">
        <f t="shared" si="26"/>
        <v>0</v>
      </c>
    </row>
    <row r="171" spans="1:9" s="1" customFormat="1" ht="48" x14ac:dyDescent="0.2">
      <c r="A171" s="3">
        <v>7.18</v>
      </c>
      <c r="B171" s="3" t="s">
        <v>337</v>
      </c>
      <c r="C171" s="3" t="s">
        <v>337</v>
      </c>
      <c r="D171" s="3" t="s">
        <v>338</v>
      </c>
      <c r="E171" s="3">
        <v>1</v>
      </c>
      <c r="F171" s="8">
        <v>131375</v>
      </c>
      <c r="G171" s="6">
        <f t="shared" si="24"/>
        <v>131375</v>
      </c>
      <c r="H171" s="6">
        <f t="shared" si="25"/>
        <v>24961.25</v>
      </c>
      <c r="I171" s="6">
        <f t="shared" si="26"/>
        <v>156336.25</v>
      </c>
    </row>
    <row r="172" spans="1:9" s="1" customFormat="1" ht="48" x14ac:dyDescent="0.2">
      <c r="A172" s="3">
        <v>7.19</v>
      </c>
      <c r="B172" s="3" t="s">
        <v>339</v>
      </c>
      <c r="C172" s="3" t="s">
        <v>339</v>
      </c>
      <c r="D172" s="3" t="s">
        <v>340</v>
      </c>
      <c r="E172" s="3">
        <v>1</v>
      </c>
      <c r="F172" s="8">
        <v>52991.6</v>
      </c>
      <c r="G172" s="6">
        <f t="shared" si="24"/>
        <v>52991.6</v>
      </c>
      <c r="H172" s="6">
        <f t="shared" si="25"/>
        <v>10068.404</v>
      </c>
      <c r="I172" s="6">
        <f t="shared" si="26"/>
        <v>63060.004000000001</v>
      </c>
    </row>
    <row r="173" spans="1:9" s="1" customFormat="1" ht="32" x14ac:dyDescent="0.2">
      <c r="A173" s="9">
        <v>7.2</v>
      </c>
      <c r="B173" s="3" t="s">
        <v>341</v>
      </c>
      <c r="C173" s="3" t="s">
        <v>341</v>
      </c>
      <c r="D173" s="3" t="s">
        <v>342</v>
      </c>
      <c r="E173" s="3">
        <v>1</v>
      </c>
      <c r="F173" s="8">
        <v>1089067.22</v>
      </c>
      <c r="G173" s="6">
        <f t="shared" si="24"/>
        <v>1089067.22</v>
      </c>
      <c r="H173" s="6">
        <f t="shared" si="25"/>
        <v>206922.77179999999</v>
      </c>
      <c r="I173" s="6">
        <f t="shared" si="26"/>
        <v>1295989.9918</v>
      </c>
    </row>
    <row r="174" spans="1:9" s="1" customFormat="1" ht="32" x14ac:dyDescent="0.2">
      <c r="A174" s="3">
        <v>7.21</v>
      </c>
      <c r="B174" s="3" t="s">
        <v>343</v>
      </c>
      <c r="C174" s="3" t="s">
        <v>343</v>
      </c>
      <c r="D174" s="3" t="s">
        <v>344</v>
      </c>
      <c r="E174" s="3">
        <v>1</v>
      </c>
      <c r="F174" s="8">
        <v>1523950</v>
      </c>
      <c r="G174" s="6">
        <f t="shared" si="24"/>
        <v>1523950</v>
      </c>
      <c r="H174" s="6">
        <f t="shared" si="25"/>
        <v>289550.5</v>
      </c>
      <c r="I174" s="6">
        <f t="shared" si="26"/>
        <v>1813500.5</v>
      </c>
    </row>
    <row r="175" spans="1:9" s="1" customFormat="1" ht="32" x14ac:dyDescent="0.2">
      <c r="A175" s="3">
        <v>7.22</v>
      </c>
      <c r="B175" s="3" t="s">
        <v>345</v>
      </c>
      <c r="C175" s="3" t="s">
        <v>345</v>
      </c>
      <c r="D175" s="3" t="s">
        <v>344</v>
      </c>
      <c r="E175" s="3">
        <v>1</v>
      </c>
      <c r="F175" s="8">
        <v>1418850</v>
      </c>
      <c r="G175" s="6">
        <f t="shared" si="24"/>
        <v>1418850</v>
      </c>
      <c r="H175" s="6">
        <f t="shared" si="25"/>
        <v>269581.5</v>
      </c>
      <c r="I175" s="6">
        <f t="shared" si="26"/>
        <v>1688431.5</v>
      </c>
    </row>
    <row r="176" spans="1:9" x14ac:dyDescent="0.2">
      <c r="A176" s="13"/>
      <c r="B176" s="13" t="s">
        <v>346</v>
      </c>
      <c r="C176" s="14"/>
      <c r="D176" s="13"/>
      <c r="E176" s="13"/>
      <c r="F176" s="13"/>
      <c r="G176" s="13"/>
      <c r="H176" s="13"/>
      <c r="I176" s="13"/>
    </row>
    <row r="177" spans="1:9" s="1" customFormat="1" ht="16" x14ac:dyDescent="0.2">
      <c r="A177" s="3">
        <v>8.1</v>
      </c>
      <c r="B177" s="3" t="s">
        <v>347</v>
      </c>
      <c r="C177" s="3" t="s">
        <v>347</v>
      </c>
      <c r="D177" s="3" t="s">
        <v>348</v>
      </c>
      <c r="E177" s="3">
        <v>1</v>
      </c>
      <c r="F177" s="6">
        <v>15230.13</v>
      </c>
      <c r="G177" s="6">
        <f>+F177*E177</f>
        <v>15230.13</v>
      </c>
      <c r="H177" s="6">
        <f>+F177*19%</f>
        <v>2893.7246999999998</v>
      </c>
      <c r="I177" s="6">
        <f>+G177+H177</f>
        <v>18123.8547</v>
      </c>
    </row>
    <row r="178" spans="1:9" s="1" customFormat="1" ht="16" x14ac:dyDescent="0.2">
      <c r="A178" s="3">
        <v>8.1999999999999993</v>
      </c>
      <c r="B178" s="3" t="s">
        <v>349</v>
      </c>
      <c r="C178" s="3" t="s">
        <v>349</v>
      </c>
      <c r="D178" s="3" t="s">
        <v>350</v>
      </c>
      <c r="E178" s="3">
        <v>1</v>
      </c>
      <c r="F178" s="8">
        <v>25383.54</v>
      </c>
      <c r="G178" s="6">
        <f t="shared" ref="G178:G234" si="27">+F178*E178</f>
        <v>25383.54</v>
      </c>
      <c r="H178" s="6">
        <f t="shared" ref="H178:H234" si="28">+F178*19%</f>
        <v>4822.8726000000006</v>
      </c>
      <c r="I178" s="6">
        <f t="shared" ref="I178:I234" si="29">+G178+H178</f>
        <v>30206.412600000003</v>
      </c>
    </row>
    <row r="179" spans="1:9" s="1" customFormat="1" ht="16" x14ac:dyDescent="0.2">
      <c r="A179" s="3">
        <v>8.3000000000000007</v>
      </c>
      <c r="B179" s="3" t="s">
        <v>351</v>
      </c>
      <c r="C179" s="3" t="s">
        <v>351</v>
      </c>
      <c r="D179" s="3" t="s">
        <v>352</v>
      </c>
      <c r="E179" s="3">
        <v>1</v>
      </c>
      <c r="F179" s="8">
        <v>35536.959999999999</v>
      </c>
      <c r="G179" s="6">
        <f t="shared" si="27"/>
        <v>35536.959999999999</v>
      </c>
      <c r="H179" s="6">
        <f t="shared" si="28"/>
        <v>6752.0223999999998</v>
      </c>
      <c r="I179" s="6">
        <f t="shared" si="29"/>
        <v>42288.982400000001</v>
      </c>
    </row>
    <row r="180" spans="1:9" s="1" customFormat="1" ht="16" x14ac:dyDescent="0.2">
      <c r="A180" s="3">
        <v>8.4</v>
      </c>
      <c r="B180" s="3" t="s">
        <v>353</v>
      </c>
      <c r="C180" s="3" t="s">
        <v>353</v>
      </c>
      <c r="D180" s="3" t="s">
        <v>354</v>
      </c>
      <c r="E180" s="3">
        <v>1</v>
      </c>
      <c r="F180" s="8">
        <v>16245.46</v>
      </c>
      <c r="G180" s="6">
        <f t="shared" si="27"/>
        <v>16245.46</v>
      </c>
      <c r="H180" s="6">
        <f t="shared" si="28"/>
        <v>3086.6374000000001</v>
      </c>
      <c r="I180" s="6">
        <f t="shared" si="29"/>
        <v>19332.097399999999</v>
      </c>
    </row>
    <row r="181" spans="1:9" s="1" customFormat="1" ht="16" x14ac:dyDescent="0.2">
      <c r="A181" s="3">
        <v>8.5</v>
      </c>
      <c r="B181" s="3" t="s">
        <v>355</v>
      </c>
      <c r="C181" s="3" t="s">
        <v>355</v>
      </c>
      <c r="D181" s="3" t="s">
        <v>356</v>
      </c>
      <c r="E181" s="3">
        <v>1</v>
      </c>
      <c r="F181" s="8">
        <v>121840.99</v>
      </c>
      <c r="G181" s="6">
        <f t="shared" si="27"/>
        <v>121840.99</v>
      </c>
      <c r="H181" s="6">
        <f t="shared" si="28"/>
        <v>23149.788100000002</v>
      </c>
      <c r="I181" s="6">
        <f t="shared" si="29"/>
        <v>144990.7781</v>
      </c>
    </row>
    <row r="182" spans="1:9" s="1" customFormat="1" ht="16" x14ac:dyDescent="0.2">
      <c r="A182" s="3">
        <v>8.6</v>
      </c>
      <c r="B182" s="3" t="s">
        <v>357</v>
      </c>
      <c r="C182" s="3" t="s">
        <v>357</v>
      </c>
      <c r="D182" s="3" t="s">
        <v>356</v>
      </c>
      <c r="E182" s="3">
        <v>1</v>
      </c>
      <c r="F182" s="8">
        <v>788250</v>
      </c>
      <c r="G182" s="6">
        <f t="shared" si="27"/>
        <v>788250</v>
      </c>
      <c r="H182" s="6">
        <f t="shared" si="28"/>
        <v>149767.5</v>
      </c>
      <c r="I182" s="6">
        <f t="shared" si="29"/>
        <v>938017.5</v>
      </c>
    </row>
    <row r="183" spans="1:9" s="1" customFormat="1" ht="16" x14ac:dyDescent="0.2">
      <c r="A183" s="3">
        <v>8.6999999999999993</v>
      </c>
      <c r="B183" s="3" t="s">
        <v>358</v>
      </c>
      <c r="C183" s="3" t="s">
        <v>358</v>
      </c>
      <c r="D183" s="3" t="s">
        <v>356</v>
      </c>
      <c r="E183" s="3">
        <v>1</v>
      </c>
      <c r="F183" s="8">
        <v>310045</v>
      </c>
      <c r="G183" s="6">
        <f t="shared" si="27"/>
        <v>310045</v>
      </c>
      <c r="H183" s="6">
        <f t="shared" si="28"/>
        <v>58908.55</v>
      </c>
      <c r="I183" s="6">
        <f t="shared" si="29"/>
        <v>368953.55</v>
      </c>
    </row>
    <row r="184" spans="1:9" s="1" customFormat="1" ht="16" x14ac:dyDescent="0.2">
      <c r="A184" s="3">
        <v>8.8000000000000007</v>
      </c>
      <c r="B184" s="3" t="s">
        <v>359</v>
      </c>
      <c r="C184" s="3" t="s">
        <v>359</v>
      </c>
      <c r="D184" s="3" t="s">
        <v>356</v>
      </c>
      <c r="E184" s="3">
        <v>1</v>
      </c>
      <c r="F184" s="8">
        <v>126120</v>
      </c>
      <c r="G184" s="6">
        <f t="shared" si="27"/>
        <v>126120</v>
      </c>
      <c r="H184" s="6">
        <f t="shared" si="28"/>
        <v>23962.799999999999</v>
      </c>
      <c r="I184" s="6">
        <f t="shared" si="29"/>
        <v>150082.79999999999</v>
      </c>
    </row>
    <row r="185" spans="1:9" s="1" customFormat="1" ht="16" x14ac:dyDescent="0.2">
      <c r="A185" s="3">
        <v>8.9</v>
      </c>
      <c r="B185" s="3" t="s">
        <v>360</v>
      </c>
      <c r="C185" s="3" t="s">
        <v>360</v>
      </c>
      <c r="D185" s="3" t="s">
        <v>356</v>
      </c>
      <c r="E185" s="3">
        <v>1</v>
      </c>
      <c r="F185" s="8">
        <v>68315</v>
      </c>
      <c r="G185" s="6">
        <f t="shared" si="27"/>
        <v>68315</v>
      </c>
      <c r="H185" s="6">
        <f t="shared" si="28"/>
        <v>12979.85</v>
      </c>
      <c r="I185" s="6">
        <f t="shared" si="29"/>
        <v>81294.850000000006</v>
      </c>
    </row>
    <row r="186" spans="1:9" s="1" customFormat="1" ht="16" x14ac:dyDescent="0.2">
      <c r="A186" s="9">
        <v>8.1</v>
      </c>
      <c r="B186" s="3" t="s">
        <v>361</v>
      </c>
      <c r="C186" s="3" t="s">
        <v>361</v>
      </c>
      <c r="D186" s="3" t="s">
        <v>356</v>
      </c>
      <c r="E186" s="3">
        <v>1</v>
      </c>
      <c r="F186" s="8">
        <v>50448</v>
      </c>
      <c r="G186" s="6">
        <f t="shared" si="27"/>
        <v>50448</v>
      </c>
      <c r="H186" s="6">
        <f t="shared" si="28"/>
        <v>9585.1200000000008</v>
      </c>
      <c r="I186" s="6">
        <f t="shared" si="29"/>
        <v>60033.120000000003</v>
      </c>
    </row>
    <row r="187" spans="1:9" s="1" customFormat="1" ht="16" x14ac:dyDescent="0.2">
      <c r="A187" s="3">
        <v>8.11</v>
      </c>
      <c r="B187" s="3" t="s">
        <v>362</v>
      </c>
      <c r="C187" s="3" t="s">
        <v>362</v>
      </c>
      <c r="D187" s="3" t="s">
        <v>356</v>
      </c>
      <c r="E187" s="3">
        <v>1</v>
      </c>
      <c r="F187" s="8">
        <v>294280</v>
      </c>
      <c r="G187" s="6">
        <f t="shared" si="27"/>
        <v>294280</v>
      </c>
      <c r="H187" s="6">
        <f t="shared" si="28"/>
        <v>55913.2</v>
      </c>
      <c r="I187" s="6">
        <f t="shared" si="29"/>
        <v>350193.2</v>
      </c>
    </row>
    <row r="188" spans="1:9" s="1" customFormat="1" ht="16" x14ac:dyDescent="0.2">
      <c r="A188" s="3">
        <v>8.1199999999999992</v>
      </c>
      <c r="B188" s="3" t="s">
        <v>363</v>
      </c>
      <c r="C188" s="3" t="s">
        <v>363</v>
      </c>
      <c r="D188" s="3" t="s">
        <v>356</v>
      </c>
      <c r="E188" s="3">
        <v>1</v>
      </c>
      <c r="F188" s="8">
        <v>131375</v>
      </c>
      <c r="G188" s="6">
        <f t="shared" si="27"/>
        <v>131375</v>
      </c>
      <c r="H188" s="6">
        <f t="shared" si="28"/>
        <v>24961.25</v>
      </c>
      <c r="I188" s="6">
        <f t="shared" si="29"/>
        <v>156336.25</v>
      </c>
    </row>
    <row r="189" spans="1:9" s="1" customFormat="1" ht="16" x14ac:dyDescent="0.2">
      <c r="A189" s="3">
        <v>8.1300000000000008</v>
      </c>
      <c r="B189" s="3" t="s">
        <v>364</v>
      </c>
      <c r="C189" s="3" t="s">
        <v>364</v>
      </c>
      <c r="D189" s="3" t="s">
        <v>365</v>
      </c>
      <c r="E189" s="3">
        <v>1</v>
      </c>
      <c r="F189" s="8">
        <v>152301.24</v>
      </c>
      <c r="G189" s="6">
        <f t="shared" si="27"/>
        <v>152301.24</v>
      </c>
      <c r="H189" s="6">
        <f t="shared" si="28"/>
        <v>28937.2356</v>
      </c>
      <c r="I189" s="6">
        <f t="shared" si="29"/>
        <v>181238.47560000001</v>
      </c>
    </row>
    <row r="190" spans="1:9" s="1" customFormat="1" ht="16" x14ac:dyDescent="0.2">
      <c r="A190" s="3">
        <v>8.14</v>
      </c>
      <c r="B190" s="3" t="s">
        <v>366</v>
      </c>
      <c r="C190" s="3" t="s">
        <v>366</v>
      </c>
      <c r="D190" s="3" t="s">
        <v>367</v>
      </c>
      <c r="E190" s="3">
        <v>1</v>
      </c>
      <c r="F190" s="8">
        <v>10153.42</v>
      </c>
      <c r="G190" s="6">
        <f t="shared" si="27"/>
        <v>10153.42</v>
      </c>
      <c r="H190" s="6">
        <f t="shared" si="28"/>
        <v>1929.1498000000001</v>
      </c>
      <c r="I190" s="6">
        <f t="shared" si="29"/>
        <v>12082.569800000001</v>
      </c>
    </row>
    <row r="191" spans="1:9" s="1" customFormat="1" ht="16" x14ac:dyDescent="0.2">
      <c r="A191" s="3">
        <v>8.15</v>
      </c>
      <c r="B191" s="3" t="s">
        <v>368</v>
      </c>
      <c r="C191" s="3" t="s">
        <v>368</v>
      </c>
      <c r="D191" s="3" t="s">
        <v>356</v>
      </c>
      <c r="E191" s="3">
        <v>1</v>
      </c>
      <c r="F191" s="8">
        <v>131994.41</v>
      </c>
      <c r="G191" s="6">
        <f t="shared" si="27"/>
        <v>131994.41</v>
      </c>
      <c r="H191" s="6">
        <f t="shared" si="28"/>
        <v>25078.937900000001</v>
      </c>
      <c r="I191" s="6">
        <f t="shared" si="29"/>
        <v>157073.34789999999</v>
      </c>
    </row>
    <row r="192" spans="1:9" s="1" customFormat="1" ht="16" x14ac:dyDescent="0.2">
      <c r="A192" s="3">
        <v>8.16</v>
      </c>
      <c r="B192" s="3" t="s">
        <v>369</v>
      </c>
      <c r="C192" s="3" t="s">
        <v>369</v>
      </c>
      <c r="D192" s="3" t="s">
        <v>370</v>
      </c>
      <c r="E192" s="3">
        <v>1</v>
      </c>
      <c r="F192" s="8">
        <v>5076.71</v>
      </c>
      <c r="G192" s="6">
        <f t="shared" si="27"/>
        <v>5076.71</v>
      </c>
      <c r="H192" s="6">
        <f t="shared" si="28"/>
        <v>964.57490000000007</v>
      </c>
      <c r="I192" s="6">
        <f t="shared" si="29"/>
        <v>6041.2849000000006</v>
      </c>
    </row>
    <row r="193" spans="1:9" s="1" customFormat="1" ht="16" x14ac:dyDescent="0.2">
      <c r="A193" s="3">
        <v>8.17</v>
      </c>
      <c r="B193" s="3" t="s">
        <v>371</v>
      </c>
      <c r="C193" s="3" t="s">
        <v>371</v>
      </c>
      <c r="D193" s="3" t="s">
        <v>372</v>
      </c>
      <c r="E193" s="3">
        <v>1</v>
      </c>
      <c r="F193" s="8">
        <v>60920.5</v>
      </c>
      <c r="G193" s="6">
        <f t="shared" si="27"/>
        <v>60920.5</v>
      </c>
      <c r="H193" s="6">
        <f t="shared" si="28"/>
        <v>11574.895</v>
      </c>
      <c r="I193" s="6">
        <f t="shared" si="29"/>
        <v>72495.395000000004</v>
      </c>
    </row>
    <row r="194" spans="1:9" s="1" customFormat="1" ht="16" x14ac:dyDescent="0.2">
      <c r="A194" s="3">
        <v>8.18</v>
      </c>
      <c r="B194" s="3" t="s">
        <v>373</v>
      </c>
      <c r="C194" s="3" t="s">
        <v>373</v>
      </c>
      <c r="D194" s="3" t="s">
        <v>356</v>
      </c>
      <c r="E194" s="3">
        <v>1</v>
      </c>
      <c r="F194" s="3">
        <v>884.52</v>
      </c>
      <c r="G194" s="6">
        <f t="shared" si="27"/>
        <v>884.52</v>
      </c>
      <c r="H194" s="6">
        <f t="shared" si="28"/>
        <v>168.05879999999999</v>
      </c>
      <c r="I194" s="6">
        <f t="shared" si="29"/>
        <v>1052.5788</v>
      </c>
    </row>
    <row r="195" spans="1:9" s="1" customFormat="1" ht="16" x14ac:dyDescent="0.2">
      <c r="A195" s="3">
        <v>8.19</v>
      </c>
      <c r="B195" s="3" t="s">
        <v>374</v>
      </c>
      <c r="C195" s="3" t="s">
        <v>374</v>
      </c>
      <c r="D195" s="3" t="s">
        <v>356</v>
      </c>
      <c r="E195" s="3">
        <v>1</v>
      </c>
      <c r="F195" s="8">
        <v>178700.13</v>
      </c>
      <c r="G195" s="6">
        <f t="shared" si="27"/>
        <v>178700.13</v>
      </c>
      <c r="H195" s="6">
        <f t="shared" si="28"/>
        <v>33953.024700000002</v>
      </c>
      <c r="I195" s="6">
        <f t="shared" si="29"/>
        <v>212653.15470000001</v>
      </c>
    </row>
    <row r="196" spans="1:9" s="1" customFormat="1" ht="16" x14ac:dyDescent="0.2">
      <c r="A196" s="9">
        <v>8.1999999999999993</v>
      </c>
      <c r="B196" s="3" t="s">
        <v>375</v>
      </c>
      <c r="C196" s="3" t="s">
        <v>375</v>
      </c>
      <c r="D196" s="3" t="s">
        <v>356</v>
      </c>
      <c r="E196" s="3">
        <v>1</v>
      </c>
      <c r="F196" s="8">
        <v>93480.7</v>
      </c>
      <c r="G196" s="6">
        <f t="shared" si="27"/>
        <v>93480.7</v>
      </c>
      <c r="H196" s="6">
        <f t="shared" si="28"/>
        <v>17761.332999999999</v>
      </c>
      <c r="I196" s="6">
        <f t="shared" si="29"/>
        <v>111242.033</v>
      </c>
    </row>
    <row r="197" spans="1:9" s="1" customFormat="1" ht="16" x14ac:dyDescent="0.2">
      <c r="A197" s="3">
        <v>8.2100000000000009</v>
      </c>
      <c r="B197" s="3" t="s">
        <v>376</v>
      </c>
      <c r="C197" s="3" t="s">
        <v>376</v>
      </c>
      <c r="D197" s="3" t="s">
        <v>377</v>
      </c>
      <c r="E197" s="3">
        <v>1</v>
      </c>
      <c r="F197" s="8">
        <v>25383.54</v>
      </c>
      <c r="G197" s="6">
        <f t="shared" si="27"/>
        <v>25383.54</v>
      </c>
      <c r="H197" s="6">
        <f t="shared" si="28"/>
        <v>4822.8726000000006</v>
      </c>
      <c r="I197" s="6">
        <f t="shared" si="29"/>
        <v>30206.412600000003</v>
      </c>
    </row>
    <row r="198" spans="1:9" s="1" customFormat="1" ht="16" x14ac:dyDescent="0.2">
      <c r="A198" s="3">
        <v>8.2200000000000006</v>
      </c>
      <c r="B198" s="3" t="s">
        <v>378</v>
      </c>
      <c r="C198" s="3" t="s">
        <v>378</v>
      </c>
      <c r="D198" s="3" t="s">
        <v>356</v>
      </c>
      <c r="E198" s="3">
        <v>1</v>
      </c>
      <c r="F198" s="8">
        <v>406136.64</v>
      </c>
      <c r="G198" s="6">
        <f t="shared" si="27"/>
        <v>406136.64</v>
      </c>
      <c r="H198" s="6">
        <f t="shared" si="28"/>
        <v>77165.96160000001</v>
      </c>
      <c r="I198" s="6">
        <f t="shared" si="29"/>
        <v>483302.60160000005</v>
      </c>
    </row>
    <row r="199" spans="1:9" s="1" customFormat="1" ht="16" x14ac:dyDescent="0.2">
      <c r="A199" s="3">
        <v>8.23</v>
      </c>
      <c r="B199" s="3" t="s">
        <v>379</v>
      </c>
      <c r="C199" s="3" t="s">
        <v>379</v>
      </c>
      <c r="D199" s="3" t="s">
        <v>356</v>
      </c>
      <c r="E199" s="3">
        <v>1</v>
      </c>
      <c r="F199" s="8">
        <v>152301.24</v>
      </c>
      <c r="G199" s="6">
        <f t="shared" si="27"/>
        <v>152301.24</v>
      </c>
      <c r="H199" s="6">
        <f t="shared" si="28"/>
        <v>28937.2356</v>
      </c>
      <c r="I199" s="6">
        <f t="shared" si="29"/>
        <v>181238.47560000001</v>
      </c>
    </row>
    <row r="200" spans="1:9" s="1" customFormat="1" ht="16" x14ac:dyDescent="0.2">
      <c r="A200" s="3">
        <v>8.24</v>
      </c>
      <c r="B200" s="3" t="s">
        <v>380</v>
      </c>
      <c r="C200" s="3" t="s">
        <v>380</v>
      </c>
      <c r="D200" s="3" t="s">
        <v>356</v>
      </c>
      <c r="E200" s="3">
        <v>1</v>
      </c>
      <c r="F200" s="8">
        <v>101534.16</v>
      </c>
      <c r="G200" s="6">
        <f t="shared" si="27"/>
        <v>101534.16</v>
      </c>
      <c r="H200" s="6">
        <f t="shared" si="28"/>
        <v>19291.490400000002</v>
      </c>
      <c r="I200" s="6">
        <f t="shared" si="29"/>
        <v>120825.65040000001</v>
      </c>
    </row>
    <row r="201" spans="1:9" s="1" customFormat="1" ht="16" x14ac:dyDescent="0.2">
      <c r="A201" s="3">
        <v>8.25</v>
      </c>
      <c r="B201" s="3" t="s">
        <v>381</v>
      </c>
      <c r="C201" s="3" t="s">
        <v>381</v>
      </c>
      <c r="D201" s="3" t="s">
        <v>382</v>
      </c>
      <c r="E201" s="3">
        <v>1</v>
      </c>
      <c r="F201" s="8">
        <v>27413.66</v>
      </c>
      <c r="G201" s="6">
        <f t="shared" si="27"/>
        <v>27413.66</v>
      </c>
      <c r="H201" s="6">
        <f t="shared" si="28"/>
        <v>5208.5954000000002</v>
      </c>
      <c r="I201" s="6">
        <f t="shared" si="29"/>
        <v>32622.255400000002</v>
      </c>
    </row>
    <row r="202" spans="1:9" s="1" customFormat="1" ht="16" x14ac:dyDescent="0.2">
      <c r="A202" s="3">
        <v>8.26</v>
      </c>
      <c r="B202" s="3" t="s">
        <v>383</v>
      </c>
      <c r="C202" s="3" t="s">
        <v>383</v>
      </c>
      <c r="D202" s="3" t="s">
        <v>356</v>
      </c>
      <c r="E202" s="3">
        <v>1</v>
      </c>
      <c r="F202" s="8">
        <v>15230.13</v>
      </c>
      <c r="G202" s="6">
        <f t="shared" si="27"/>
        <v>15230.13</v>
      </c>
      <c r="H202" s="6">
        <f t="shared" si="28"/>
        <v>2893.7246999999998</v>
      </c>
      <c r="I202" s="6">
        <f t="shared" si="29"/>
        <v>18123.8547</v>
      </c>
    </row>
    <row r="203" spans="1:9" s="1" customFormat="1" ht="16" x14ac:dyDescent="0.2">
      <c r="A203" s="3">
        <v>8.27</v>
      </c>
      <c r="B203" s="3" t="s">
        <v>384</v>
      </c>
      <c r="C203" s="3" t="s">
        <v>384</v>
      </c>
      <c r="D203" s="3" t="s">
        <v>356</v>
      </c>
      <c r="E203" s="3">
        <v>1</v>
      </c>
      <c r="F203" s="8">
        <v>121840.99</v>
      </c>
      <c r="G203" s="6">
        <f t="shared" si="27"/>
        <v>121840.99</v>
      </c>
      <c r="H203" s="6">
        <f t="shared" si="28"/>
        <v>23149.788100000002</v>
      </c>
      <c r="I203" s="6">
        <f t="shared" si="29"/>
        <v>144990.7781</v>
      </c>
    </row>
    <row r="204" spans="1:9" s="1" customFormat="1" ht="16" x14ac:dyDescent="0.2">
      <c r="A204" s="3">
        <v>8.2799999999999994</v>
      </c>
      <c r="B204" s="3" t="s">
        <v>385</v>
      </c>
      <c r="C204" s="3" t="s">
        <v>385</v>
      </c>
      <c r="D204" s="3" t="s">
        <v>386</v>
      </c>
      <c r="E204" s="3">
        <v>1</v>
      </c>
      <c r="F204" s="8">
        <v>15230.13</v>
      </c>
      <c r="G204" s="6">
        <f t="shared" si="27"/>
        <v>15230.13</v>
      </c>
      <c r="H204" s="6">
        <f t="shared" si="28"/>
        <v>2893.7246999999998</v>
      </c>
      <c r="I204" s="6">
        <f t="shared" si="29"/>
        <v>18123.8547</v>
      </c>
    </row>
    <row r="205" spans="1:9" s="1" customFormat="1" ht="16" x14ac:dyDescent="0.2">
      <c r="A205" s="3">
        <v>8.2899999999999991</v>
      </c>
      <c r="B205" s="3" t="s">
        <v>387</v>
      </c>
      <c r="C205" s="3" t="s">
        <v>387</v>
      </c>
      <c r="D205" s="3" t="s">
        <v>356</v>
      </c>
      <c r="E205" s="3">
        <v>1</v>
      </c>
      <c r="F205" s="8">
        <v>5076.71</v>
      </c>
      <c r="G205" s="6">
        <f t="shared" si="27"/>
        <v>5076.71</v>
      </c>
      <c r="H205" s="6">
        <f t="shared" si="28"/>
        <v>964.57490000000007</v>
      </c>
      <c r="I205" s="6">
        <f t="shared" si="29"/>
        <v>6041.2849000000006</v>
      </c>
    </row>
    <row r="206" spans="1:9" s="1" customFormat="1" ht="16" x14ac:dyDescent="0.2">
      <c r="A206" s="9">
        <v>8.3000000000000007</v>
      </c>
      <c r="B206" s="3" t="s">
        <v>388</v>
      </c>
      <c r="C206" s="3" t="s">
        <v>388</v>
      </c>
      <c r="D206" s="3" t="s">
        <v>356</v>
      </c>
      <c r="E206" s="3">
        <v>1</v>
      </c>
      <c r="F206" s="8">
        <v>49754.34</v>
      </c>
      <c r="G206" s="6">
        <f t="shared" si="27"/>
        <v>49754.34</v>
      </c>
      <c r="H206" s="6">
        <f t="shared" si="28"/>
        <v>9453.3245999999999</v>
      </c>
      <c r="I206" s="6">
        <f t="shared" si="29"/>
        <v>59207.664599999996</v>
      </c>
    </row>
    <row r="207" spans="1:9" s="1" customFormat="1" ht="16" x14ac:dyDescent="0.2">
      <c r="A207" s="3">
        <v>8.31</v>
      </c>
      <c r="B207" s="3" t="s">
        <v>389</v>
      </c>
      <c r="C207" s="3" t="s">
        <v>389</v>
      </c>
      <c r="D207" s="3" t="s">
        <v>356</v>
      </c>
      <c r="E207" s="3">
        <v>1</v>
      </c>
      <c r="F207" s="8">
        <v>63060</v>
      </c>
      <c r="G207" s="6">
        <f t="shared" si="27"/>
        <v>63060</v>
      </c>
      <c r="H207" s="6">
        <f t="shared" si="28"/>
        <v>11981.4</v>
      </c>
      <c r="I207" s="6">
        <f t="shared" si="29"/>
        <v>75041.399999999994</v>
      </c>
    </row>
    <row r="208" spans="1:9" s="1" customFormat="1" ht="32" x14ac:dyDescent="0.2">
      <c r="A208" s="3">
        <v>8.32</v>
      </c>
      <c r="B208" s="3" t="s">
        <v>85</v>
      </c>
      <c r="C208" s="3" t="s">
        <v>86</v>
      </c>
      <c r="D208" s="3" t="s">
        <v>87</v>
      </c>
      <c r="E208" s="3">
        <v>1</v>
      </c>
      <c r="F208" s="8">
        <v>4381.62</v>
      </c>
      <c r="G208" s="6">
        <f t="shared" si="27"/>
        <v>4381.62</v>
      </c>
      <c r="H208" s="6">
        <f t="shared" si="28"/>
        <v>832.50779999999997</v>
      </c>
      <c r="I208" s="6">
        <f t="shared" si="29"/>
        <v>5214.1278000000002</v>
      </c>
    </row>
    <row r="209" spans="1:9" s="1" customFormat="1" ht="32" x14ac:dyDescent="0.2">
      <c r="A209" s="3">
        <v>8.33</v>
      </c>
      <c r="B209" s="3" t="s">
        <v>88</v>
      </c>
      <c r="C209" s="3" t="s">
        <v>390</v>
      </c>
      <c r="D209" s="3" t="s">
        <v>87</v>
      </c>
      <c r="E209" s="3">
        <v>1</v>
      </c>
      <c r="F209" s="8">
        <v>4381.62</v>
      </c>
      <c r="G209" s="6">
        <f t="shared" si="27"/>
        <v>4381.62</v>
      </c>
      <c r="H209" s="6">
        <f t="shared" si="28"/>
        <v>832.50779999999997</v>
      </c>
      <c r="I209" s="6">
        <f t="shared" si="29"/>
        <v>5214.1278000000002</v>
      </c>
    </row>
    <row r="210" spans="1:9" s="1" customFormat="1" ht="16" x14ac:dyDescent="0.2">
      <c r="A210" s="3">
        <v>8.34</v>
      </c>
      <c r="B210" s="3" t="s">
        <v>391</v>
      </c>
      <c r="C210" s="3" t="s">
        <v>391</v>
      </c>
      <c r="D210" s="3" t="s">
        <v>356</v>
      </c>
      <c r="E210" s="3">
        <v>1</v>
      </c>
      <c r="F210" s="8">
        <v>10153.42</v>
      </c>
      <c r="G210" s="6">
        <f t="shared" si="27"/>
        <v>10153.42</v>
      </c>
      <c r="H210" s="6">
        <f t="shared" si="28"/>
        <v>1929.1498000000001</v>
      </c>
      <c r="I210" s="6">
        <f t="shared" si="29"/>
        <v>12082.569800000001</v>
      </c>
    </row>
    <row r="211" spans="1:9" s="1" customFormat="1" ht="16" x14ac:dyDescent="0.2">
      <c r="A211" s="3">
        <v>8.35</v>
      </c>
      <c r="B211" s="3" t="s">
        <v>392</v>
      </c>
      <c r="C211" s="3" t="s">
        <v>392</v>
      </c>
      <c r="D211" s="3" t="s">
        <v>356</v>
      </c>
      <c r="E211" s="3">
        <v>1</v>
      </c>
      <c r="F211" s="8">
        <v>15479.13</v>
      </c>
      <c r="G211" s="6">
        <f t="shared" si="27"/>
        <v>15479.13</v>
      </c>
      <c r="H211" s="6">
        <f t="shared" si="28"/>
        <v>2941.0346999999997</v>
      </c>
      <c r="I211" s="6">
        <f t="shared" si="29"/>
        <v>18420.164699999998</v>
      </c>
    </row>
    <row r="212" spans="1:9" s="1" customFormat="1" ht="16" x14ac:dyDescent="0.2">
      <c r="A212" s="3">
        <v>8.36</v>
      </c>
      <c r="B212" s="3" t="s">
        <v>393</v>
      </c>
      <c r="C212" s="3" t="s">
        <v>393</v>
      </c>
      <c r="D212" s="3" t="s">
        <v>356</v>
      </c>
      <c r="E212" s="3">
        <v>1</v>
      </c>
      <c r="F212" s="8">
        <v>55282.6</v>
      </c>
      <c r="G212" s="6">
        <f t="shared" si="27"/>
        <v>55282.6</v>
      </c>
      <c r="H212" s="6">
        <f t="shared" si="28"/>
        <v>10503.694</v>
      </c>
      <c r="I212" s="6">
        <f t="shared" si="29"/>
        <v>65786.293999999994</v>
      </c>
    </row>
    <row r="213" spans="1:9" s="1" customFormat="1" ht="16" x14ac:dyDescent="0.2">
      <c r="A213" s="3">
        <v>8.3699999999999992</v>
      </c>
      <c r="B213" s="3" t="s">
        <v>394</v>
      </c>
      <c r="C213" s="3" t="s">
        <v>394</v>
      </c>
      <c r="D213" s="3" t="s">
        <v>31</v>
      </c>
      <c r="E213" s="3">
        <v>1</v>
      </c>
      <c r="F213" s="8">
        <v>20048.490000000002</v>
      </c>
      <c r="G213" s="6">
        <f t="shared" si="27"/>
        <v>20048.490000000002</v>
      </c>
      <c r="H213" s="6">
        <f t="shared" si="28"/>
        <v>3809.2131000000004</v>
      </c>
      <c r="I213" s="6">
        <f t="shared" si="29"/>
        <v>23857.703100000002</v>
      </c>
    </row>
    <row r="214" spans="1:9" s="1" customFormat="1" ht="16" x14ac:dyDescent="0.2">
      <c r="A214" s="3">
        <v>8.3800000000000008</v>
      </c>
      <c r="B214" s="3" t="s">
        <v>395</v>
      </c>
      <c r="C214" s="3" t="s">
        <v>395</v>
      </c>
      <c r="D214" s="3" t="s">
        <v>356</v>
      </c>
      <c r="E214" s="3">
        <v>1</v>
      </c>
      <c r="F214" s="8">
        <v>972175</v>
      </c>
      <c r="G214" s="6">
        <f t="shared" si="27"/>
        <v>972175</v>
      </c>
      <c r="H214" s="6">
        <f t="shared" si="28"/>
        <v>184713.25</v>
      </c>
      <c r="I214" s="6">
        <f t="shared" si="29"/>
        <v>1156888.25</v>
      </c>
    </row>
    <row r="215" spans="1:9" s="1" customFormat="1" ht="32" x14ac:dyDescent="0.2">
      <c r="A215" s="3">
        <v>8.39</v>
      </c>
      <c r="B215" s="3" t="s">
        <v>396</v>
      </c>
      <c r="C215" s="3" t="s">
        <v>397</v>
      </c>
      <c r="D215" s="3" t="s">
        <v>356</v>
      </c>
      <c r="E215" s="3">
        <v>1</v>
      </c>
      <c r="F215" s="8">
        <v>751843.36</v>
      </c>
      <c r="G215" s="6">
        <f t="shared" si="27"/>
        <v>751843.36</v>
      </c>
      <c r="H215" s="6">
        <f t="shared" si="28"/>
        <v>142850.2384</v>
      </c>
      <c r="I215" s="6">
        <f t="shared" si="29"/>
        <v>894693.59840000002</v>
      </c>
    </row>
    <row r="216" spans="1:9" s="1" customFormat="1" ht="16" x14ac:dyDescent="0.2">
      <c r="A216" s="9">
        <v>8.4</v>
      </c>
      <c r="B216" s="3" t="s">
        <v>398</v>
      </c>
      <c r="C216" s="3" t="s">
        <v>398</v>
      </c>
      <c r="D216" s="3" t="s">
        <v>356</v>
      </c>
      <c r="E216" s="3">
        <v>1</v>
      </c>
      <c r="F216" s="8">
        <v>33632</v>
      </c>
      <c r="G216" s="6">
        <f t="shared" si="27"/>
        <v>33632</v>
      </c>
      <c r="H216" s="6">
        <f t="shared" si="28"/>
        <v>6390.08</v>
      </c>
      <c r="I216" s="6">
        <f t="shared" si="29"/>
        <v>40022.080000000002</v>
      </c>
    </row>
    <row r="217" spans="1:9" s="1" customFormat="1" ht="16" x14ac:dyDescent="0.2">
      <c r="A217" s="3">
        <v>8.41</v>
      </c>
      <c r="B217" s="3" t="s">
        <v>399</v>
      </c>
      <c r="C217" s="3" t="s">
        <v>399</v>
      </c>
      <c r="D217" s="3" t="s">
        <v>356</v>
      </c>
      <c r="E217" s="3">
        <v>1</v>
      </c>
      <c r="F217" s="8">
        <v>167453.45000000001</v>
      </c>
      <c r="G217" s="6">
        <f t="shared" si="27"/>
        <v>167453.45000000001</v>
      </c>
      <c r="H217" s="6">
        <f t="shared" si="28"/>
        <v>31816.155500000004</v>
      </c>
      <c r="I217" s="6">
        <f t="shared" si="29"/>
        <v>199269.60550000001</v>
      </c>
    </row>
    <row r="218" spans="1:9" s="1" customFormat="1" ht="16" x14ac:dyDescent="0.2">
      <c r="A218" s="3">
        <v>8.42</v>
      </c>
      <c r="B218" s="3" t="s">
        <v>400</v>
      </c>
      <c r="C218" s="3" t="s">
        <v>400</v>
      </c>
      <c r="D218" s="3" t="s">
        <v>356</v>
      </c>
      <c r="E218" s="3">
        <v>1</v>
      </c>
      <c r="F218" s="8">
        <v>102998</v>
      </c>
      <c r="G218" s="6">
        <f t="shared" si="27"/>
        <v>102998</v>
      </c>
      <c r="H218" s="6">
        <f t="shared" si="28"/>
        <v>19569.62</v>
      </c>
      <c r="I218" s="6">
        <f t="shared" si="29"/>
        <v>122567.62</v>
      </c>
    </row>
    <row r="219" spans="1:9" s="1" customFormat="1" ht="16" x14ac:dyDescent="0.2">
      <c r="A219" s="3">
        <v>8.43</v>
      </c>
      <c r="B219" s="3" t="s">
        <v>401</v>
      </c>
      <c r="C219" s="3" t="s">
        <v>401</v>
      </c>
      <c r="D219" s="3" t="s">
        <v>356</v>
      </c>
      <c r="E219" s="3">
        <v>1</v>
      </c>
      <c r="F219" s="8">
        <v>51499</v>
      </c>
      <c r="G219" s="6">
        <f t="shared" si="27"/>
        <v>51499</v>
      </c>
      <c r="H219" s="6">
        <f t="shared" si="28"/>
        <v>9784.81</v>
      </c>
      <c r="I219" s="6">
        <f t="shared" si="29"/>
        <v>61283.81</v>
      </c>
    </row>
    <row r="220" spans="1:9" s="1" customFormat="1" ht="16" x14ac:dyDescent="0.2">
      <c r="A220" s="3">
        <v>8.44</v>
      </c>
      <c r="B220" s="3" t="s">
        <v>402</v>
      </c>
      <c r="C220" s="3" t="s">
        <v>402</v>
      </c>
      <c r="D220" s="3" t="s">
        <v>356</v>
      </c>
      <c r="E220" s="3">
        <v>1</v>
      </c>
      <c r="F220" s="8">
        <v>172481.71</v>
      </c>
      <c r="G220" s="6">
        <f t="shared" si="27"/>
        <v>172481.71</v>
      </c>
      <c r="H220" s="6">
        <f t="shared" si="28"/>
        <v>32771.524899999997</v>
      </c>
      <c r="I220" s="6">
        <f t="shared" si="29"/>
        <v>205253.23489999998</v>
      </c>
    </row>
    <row r="221" spans="1:9" s="1" customFormat="1" ht="16" x14ac:dyDescent="0.2">
      <c r="A221" s="3">
        <v>8.4499999999999993</v>
      </c>
      <c r="B221" s="3" t="s">
        <v>403</v>
      </c>
      <c r="C221" s="3" t="s">
        <v>403</v>
      </c>
      <c r="D221" s="3" t="s">
        <v>356</v>
      </c>
      <c r="E221" s="3">
        <v>1</v>
      </c>
      <c r="F221" s="8">
        <v>265356.48</v>
      </c>
      <c r="G221" s="6">
        <f t="shared" si="27"/>
        <v>265356.48</v>
      </c>
      <c r="H221" s="6">
        <f t="shared" si="28"/>
        <v>50417.731199999995</v>
      </c>
      <c r="I221" s="6">
        <f t="shared" si="29"/>
        <v>315774.21119999996</v>
      </c>
    </row>
    <row r="222" spans="1:9" s="1" customFormat="1" ht="16" x14ac:dyDescent="0.2">
      <c r="A222" s="3">
        <v>8.4600000000000009</v>
      </c>
      <c r="B222" s="3" t="s">
        <v>404</v>
      </c>
      <c r="C222" s="3" t="s">
        <v>404</v>
      </c>
      <c r="D222" s="3" t="s">
        <v>356</v>
      </c>
      <c r="E222" s="3">
        <v>1</v>
      </c>
      <c r="F222" s="8">
        <v>67264</v>
      </c>
      <c r="G222" s="6">
        <f t="shared" si="27"/>
        <v>67264</v>
      </c>
      <c r="H222" s="6">
        <f t="shared" si="28"/>
        <v>12780.16</v>
      </c>
      <c r="I222" s="6">
        <f t="shared" si="29"/>
        <v>80044.160000000003</v>
      </c>
    </row>
    <row r="223" spans="1:9" s="1" customFormat="1" ht="16" x14ac:dyDescent="0.2">
      <c r="A223" s="3">
        <v>8.4700000000000006</v>
      </c>
      <c r="B223" s="3" t="s">
        <v>405</v>
      </c>
      <c r="C223" s="3" t="s">
        <v>405</v>
      </c>
      <c r="D223" s="3" t="s">
        <v>356</v>
      </c>
      <c r="E223" s="3">
        <v>1</v>
      </c>
      <c r="F223" s="8">
        <v>258722.57</v>
      </c>
      <c r="G223" s="6">
        <f t="shared" si="27"/>
        <v>258722.57</v>
      </c>
      <c r="H223" s="6">
        <f t="shared" si="28"/>
        <v>49157.2883</v>
      </c>
      <c r="I223" s="6">
        <f t="shared" si="29"/>
        <v>307879.85830000002</v>
      </c>
    </row>
    <row r="224" spans="1:9" s="1" customFormat="1" ht="16" x14ac:dyDescent="0.2">
      <c r="A224" s="3">
        <v>8.48</v>
      </c>
      <c r="B224" s="3" t="s">
        <v>406</v>
      </c>
      <c r="C224" s="3" t="s">
        <v>406</v>
      </c>
      <c r="D224" s="3" t="s">
        <v>356</v>
      </c>
      <c r="E224" s="3">
        <v>1</v>
      </c>
      <c r="F224" s="8">
        <v>504480</v>
      </c>
      <c r="G224" s="6">
        <f t="shared" si="27"/>
        <v>504480</v>
      </c>
      <c r="H224" s="6">
        <f t="shared" si="28"/>
        <v>95851.199999999997</v>
      </c>
      <c r="I224" s="6">
        <f t="shared" si="29"/>
        <v>600331.19999999995</v>
      </c>
    </row>
    <row r="225" spans="1:9" s="1" customFormat="1" ht="16" x14ac:dyDescent="0.2">
      <c r="A225" s="3">
        <v>8.49</v>
      </c>
      <c r="B225" s="3" t="s">
        <v>407</v>
      </c>
      <c r="C225" s="3" t="s">
        <v>407</v>
      </c>
      <c r="D225" s="3" t="s">
        <v>356</v>
      </c>
      <c r="E225" s="3">
        <v>1</v>
      </c>
      <c r="F225" s="8">
        <v>26275</v>
      </c>
      <c r="G225" s="6">
        <f t="shared" si="27"/>
        <v>26275</v>
      </c>
      <c r="H225" s="6">
        <f t="shared" si="28"/>
        <v>4992.25</v>
      </c>
      <c r="I225" s="6">
        <f t="shared" si="29"/>
        <v>31267.25</v>
      </c>
    </row>
    <row r="226" spans="1:9" s="1" customFormat="1" ht="16" x14ac:dyDescent="0.2">
      <c r="A226" s="9">
        <v>8.5</v>
      </c>
      <c r="B226" s="3" t="s">
        <v>408</v>
      </c>
      <c r="C226" s="3" t="s">
        <v>408</v>
      </c>
      <c r="D226" s="3" t="s">
        <v>356</v>
      </c>
      <c r="E226" s="3">
        <v>1</v>
      </c>
      <c r="F226" s="8">
        <v>43120.43</v>
      </c>
      <c r="G226" s="6">
        <f t="shared" si="27"/>
        <v>43120.43</v>
      </c>
      <c r="H226" s="6">
        <f t="shared" si="28"/>
        <v>8192.8816999999999</v>
      </c>
      <c r="I226" s="6">
        <f t="shared" si="29"/>
        <v>51313.311699999998</v>
      </c>
    </row>
    <row r="227" spans="1:9" s="1" customFormat="1" ht="16" x14ac:dyDescent="0.2">
      <c r="A227" s="3">
        <v>8.51</v>
      </c>
      <c r="B227" s="3" t="s">
        <v>409</v>
      </c>
      <c r="C227" s="3" t="s">
        <v>409</v>
      </c>
      <c r="D227" s="3" t="s">
        <v>356</v>
      </c>
      <c r="E227" s="3">
        <v>1</v>
      </c>
      <c r="F227" s="8">
        <v>173415</v>
      </c>
      <c r="G227" s="6">
        <f t="shared" si="27"/>
        <v>173415</v>
      </c>
      <c r="H227" s="6">
        <f t="shared" si="28"/>
        <v>32948.85</v>
      </c>
      <c r="I227" s="6">
        <f t="shared" si="29"/>
        <v>206363.85</v>
      </c>
    </row>
    <row r="228" spans="1:9" s="1" customFormat="1" ht="16" x14ac:dyDescent="0.2">
      <c r="A228" s="3">
        <v>8.52</v>
      </c>
      <c r="B228" s="3" t="s">
        <v>410</v>
      </c>
      <c r="C228" s="3" t="s">
        <v>410</v>
      </c>
      <c r="D228" s="3" t="s">
        <v>356</v>
      </c>
      <c r="E228" s="3">
        <v>1</v>
      </c>
      <c r="F228" s="8">
        <v>388516.71</v>
      </c>
      <c r="G228" s="6">
        <f t="shared" si="27"/>
        <v>388516.71</v>
      </c>
      <c r="H228" s="6">
        <f t="shared" si="28"/>
        <v>73818.174899999998</v>
      </c>
      <c r="I228" s="6">
        <f t="shared" si="29"/>
        <v>462334.8849</v>
      </c>
    </row>
    <row r="229" spans="1:9" s="1" customFormat="1" ht="16" x14ac:dyDescent="0.2">
      <c r="A229" s="3">
        <v>8.5299999999999994</v>
      </c>
      <c r="B229" s="3" t="s">
        <v>411</v>
      </c>
      <c r="C229" s="3" t="s">
        <v>411</v>
      </c>
      <c r="D229" s="3" t="s">
        <v>356</v>
      </c>
      <c r="E229" s="3">
        <v>1</v>
      </c>
      <c r="F229" s="8">
        <v>189180</v>
      </c>
      <c r="G229" s="6">
        <f t="shared" si="27"/>
        <v>189180</v>
      </c>
      <c r="H229" s="6">
        <f t="shared" si="28"/>
        <v>35944.199999999997</v>
      </c>
      <c r="I229" s="6">
        <f t="shared" si="29"/>
        <v>225124.2</v>
      </c>
    </row>
    <row r="230" spans="1:9" s="1" customFormat="1" ht="16" x14ac:dyDescent="0.2">
      <c r="A230" s="3">
        <v>8.5399999999999991</v>
      </c>
      <c r="B230" s="3" t="s">
        <v>412</v>
      </c>
      <c r="C230" s="3" t="s">
        <v>412</v>
      </c>
      <c r="D230" s="3" t="s">
        <v>356</v>
      </c>
      <c r="E230" s="3">
        <v>1</v>
      </c>
      <c r="F230" s="8">
        <v>204945</v>
      </c>
      <c r="G230" s="6">
        <f t="shared" si="27"/>
        <v>204945</v>
      </c>
      <c r="H230" s="6">
        <f t="shared" si="28"/>
        <v>38939.550000000003</v>
      </c>
      <c r="I230" s="6">
        <f t="shared" si="29"/>
        <v>243884.55</v>
      </c>
    </row>
    <row r="231" spans="1:9" s="1" customFormat="1" ht="16" x14ac:dyDescent="0.2">
      <c r="A231" s="3">
        <v>8.5500000000000007</v>
      </c>
      <c r="B231" s="3" t="s">
        <v>413</v>
      </c>
      <c r="C231" s="3" t="s">
        <v>413</v>
      </c>
      <c r="D231" s="3" t="s">
        <v>356</v>
      </c>
      <c r="E231" s="3">
        <v>1</v>
      </c>
      <c r="F231" s="8">
        <v>310045</v>
      </c>
      <c r="G231" s="6">
        <f t="shared" si="27"/>
        <v>310045</v>
      </c>
      <c r="H231" s="6">
        <f t="shared" si="28"/>
        <v>58908.55</v>
      </c>
      <c r="I231" s="6">
        <f t="shared" si="29"/>
        <v>368953.55</v>
      </c>
    </row>
    <row r="232" spans="1:9" s="1" customFormat="1" ht="16" x14ac:dyDescent="0.2">
      <c r="A232" s="3">
        <v>8.56</v>
      </c>
      <c r="B232" s="3" t="s">
        <v>414</v>
      </c>
      <c r="C232" s="3" t="s">
        <v>414</v>
      </c>
      <c r="D232" s="3" t="s">
        <v>356</v>
      </c>
      <c r="E232" s="3">
        <v>1</v>
      </c>
      <c r="F232" s="8">
        <v>217198.24</v>
      </c>
      <c r="G232" s="6">
        <f t="shared" si="27"/>
        <v>217198.24</v>
      </c>
      <c r="H232" s="6">
        <f t="shared" si="28"/>
        <v>41267.6656</v>
      </c>
      <c r="I232" s="6">
        <f t="shared" si="29"/>
        <v>258465.9056</v>
      </c>
    </row>
    <row r="233" spans="1:9" s="1" customFormat="1" ht="16" x14ac:dyDescent="0.2">
      <c r="A233" s="3">
        <v>8.57</v>
      </c>
      <c r="B233" s="3" t="s">
        <v>415</v>
      </c>
      <c r="C233" s="3" t="s">
        <v>415</v>
      </c>
      <c r="D233" s="3" t="s">
        <v>356</v>
      </c>
      <c r="E233" s="3">
        <v>1</v>
      </c>
      <c r="F233" s="8">
        <v>66054.03</v>
      </c>
      <c r="G233" s="6">
        <f t="shared" si="27"/>
        <v>66054.03</v>
      </c>
      <c r="H233" s="6">
        <f t="shared" si="28"/>
        <v>12550.2657</v>
      </c>
      <c r="I233" s="6">
        <f t="shared" si="29"/>
        <v>78604.295700000002</v>
      </c>
    </row>
    <row r="234" spans="1:9" s="1" customFormat="1" ht="16" x14ac:dyDescent="0.2">
      <c r="A234" s="3">
        <v>8.58</v>
      </c>
      <c r="B234" s="3" t="s">
        <v>416</v>
      </c>
      <c r="C234" s="3" t="s">
        <v>416</v>
      </c>
      <c r="D234" s="3" t="s">
        <v>356</v>
      </c>
      <c r="E234" s="3">
        <v>1</v>
      </c>
      <c r="F234" s="8">
        <v>204945</v>
      </c>
      <c r="G234" s="6">
        <f t="shared" si="27"/>
        <v>204945</v>
      </c>
      <c r="H234" s="6">
        <f t="shared" si="28"/>
        <v>38939.550000000003</v>
      </c>
      <c r="I234" s="6">
        <f t="shared" si="29"/>
        <v>243884.55</v>
      </c>
    </row>
  </sheetData>
  <mergeCells count="4">
    <mergeCell ref="B4:F4"/>
    <mergeCell ref="B3:F3"/>
    <mergeCell ref="B2:F2"/>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AGROBOLSA</dc:creator>
  <cp:lastModifiedBy>Guillermo Aguancha Baute</cp:lastModifiedBy>
  <dcterms:created xsi:type="dcterms:W3CDTF">2026-03-31T16:12:22Z</dcterms:created>
  <dcterms:modified xsi:type="dcterms:W3CDTF">2026-04-08T12:22:26Z</dcterms:modified>
</cp:coreProperties>
</file>