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stizab\Desktop\CONTRATACIÓN FINAGRO\5. CONTRATOS\2026\1. CONTRATOS\7. BANCO DAVIVIENDA\1. PRE CONTRACTUAL\4. MINUTAS\"/>
    </mc:Choice>
  </mc:AlternateContent>
  <xr:revisionPtr revIDLastSave="0" documentId="8_{B0FC2EF4-FC46-49CA-8F4E-B711FE145D7E}" xr6:coauthVersionLast="47" xr6:coauthVersionMax="47" xr10:uidLastSave="{00000000-0000-0000-0000-000000000000}"/>
  <bookViews>
    <workbookView xWindow="-120" yWindow="-120" windowWidth="29040" windowHeight="15720" xr2:uid="{9AF0193C-60BF-44D7-BD3D-19F00194086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17" i="1" l="1"/>
  <c r="AW17" i="1"/>
</calcChain>
</file>

<file path=xl/sharedStrings.xml><?xml version="1.0" encoding="utf-8"?>
<sst xmlns="http://schemas.openxmlformats.org/spreadsheetml/2006/main" count="339" uniqueCount="132">
  <si>
    <t xml:space="preserve">INTERMEDIARIO </t>
  </si>
  <si>
    <t xml:space="preserve">TIPO DE PRODUCTOR </t>
  </si>
  <si>
    <t xml:space="preserve">GARANTIA FAG </t>
  </si>
  <si>
    <t xml:space="preserve">Tipo de Identificacion </t>
  </si>
  <si>
    <t xml:space="preserve">No de identificacion </t>
  </si>
  <si>
    <t xml:space="preserve">Nombre </t>
  </si>
  <si>
    <t xml:space="preserve">Direccion Fisica </t>
  </si>
  <si>
    <t xml:space="preserve">Departamento de residencia </t>
  </si>
  <si>
    <t xml:space="preserve">Municipio de Residencia </t>
  </si>
  <si>
    <t>Celular de contacto 1</t>
  </si>
  <si>
    <t>Celular de contacto 2</t>
  </si>
  <si>
    <t>Telefono fijo de contacto 1</t>
  </si>
  <si>
    <t>Telefono fijo de contacto 2</t>
  </si>
  <si>
    <t xml:space="preserve">Direccion de correo electronico </t>
  </si>
  <si>
    <t>Genero</t>
  </si>
  <si>
    <t xml:space="preserve">Fecha de nacimiento </t>
  </si>
  <si>
    <t xml:space="preserve">fecha de expedicion de documento de identificacion </t>
  </si>
  <si>
    <t>Informacion  Ingresos</t>
  </si>
  <si>
    <t>Informacion  Egresos</t>
  </si>
  <si>
    <t>Informacion  Activos</t>
  </si>
  <si>
    <t xml:space="preserve">Informacion  Patrimonio  </t>
  </si>
  <si>
    <t>CODIGO CIIU</t>
  </si>
  <si>
    <t>Destino</t>
  </si>
  <si>
    <t xml:space="preserve">Tipo de Garantia </t>
  </si>
  <si>
    <t xml:space="preserve">Valor del Avaluo de la garantia </t>
  </si>
  <si>
    <t xml:space="preserve">No opereacion AGROS </t>
  </si>
  <si>
    <t xml:space="preserve">No Operación Intermediario </t>
  </si>
  <si>
    <t>No Certificado FAG</t>
  </si>
  <si>
    <t xml:space="preserve">Número de créditos </t>
  </si>
  <si>
    <t xml:space="preserve">Valor total del capital de los creditos </t>
  </si>
  <si>
    <t xml:space="preserve">Valor total de los intereses Contabilizados </t>
  </si>
  <si>
    <t xml:space="preserve">Valor total de los intereses NO Contabilizados </t>
  </si>
  <si>
    <t xml:space="preserve">Valor total de la prima de seguros </t>
  </si>
  <si>
    <t>Valor total de los Honorarios de abogado</t>
  </si>
  <si>
    <t xml:space="preserve">Fecha del Ultimo pago realizado </t>
  </si>
  <si>
    <t xml:space="preserve">Dias de altura en Mora </t>
  </si>
  <si>
    <t xml:space="preserve">DEPARTAMENTO DE INVERSION </t>
  </si>
  <si>
    <t xml:space="preserve">MUNICIPIO DE INVERSION </t>
  </si>
  <si>
    <t>% COBERTURA DE LA GARANTIA</t>
  </si>
  <si>
    <t>PLAZO DE LA DEUDA (MESES)</t>
  </si>
  <si>
    <t xml:space="preserve">PAGO DE INTERESES </t>
  </si>
  <si>
    <t xml:space="preserve">AMORTIZACION A CAPITAL </t>
  </si>
  <si>
    <t xml:space="preserve">INTERESES DE MORA </t>
  </si>
  <si>
    <t xml:space="preserve">OTRAS GARANTIAS ADICIONALES </t>
  </si>
  <si>
    <t xml:space="preserve">INFORMACION DE LA GARANTIA CUANDO NO SEA FAG </t>
  </si>
  <si>
    <t xml:space="preserve">FECHA DE ENTRADA EN MORA </t>
  </si>
  <si>
    <t>FONSA</t>
  </si>
  <si>
    <t>Exposición Compra</t>
  </si>
  <si>
    <t>VPN Vr Recuperación (Precio de Compra)</t>
  </si>
  <si>
    <t>Valoración por Deduor</t>
  </si>
  <si>
    <t>Intermediario Financiero</t>
  </si>
  <si>
    <t>RESULTADO</t>
  </si>
  <si>
    <t>DAVIVIENDA</t>
  </si>
  <si>
    <t xml:space="preserve">2. Pequeño Productor </t>
  </si>
  <si>
    <t>2. Credito Originado sin FAG</t>
  </si>
  <si>
    <t xml:space="preserve">Cedula de Ciudadania </t>
  </si>
  <si>
    <t>ROJAS GELVES FREDDY ALEXIS</t>
  </si>
  <si>
    <t>CL 17   12 72 LA LIBERTAD</t>
  </si>
  <si>
    <t>NORTE DE SANTANDER</t>
  </si>
  <si>
    <t>CUCUTA</t>
  </si>
  <si>
    <t>freddyrojas0908@gmail.com</t>
  </si>
  <si>
    <t>M</t>
  </si>
  <si>
    <t>SIN GARANTIA</t>
  </si>
  <si>
    <t>07106066001898112</t>
  </si>
  <si>
    <t>EL ZULIA</t>
  </si>
  <si>
    <t>SEMESTRAL</t>
  </si>
  <si>
    <t xml:space="preserve">CONTINUA CON LA ETAPA DE VALORACION </t>
  </si>
  <si>
    <t>APROBADO</t>
  </si>
  <si>
    <t xml:space="preserve">3. Mediano Productor </t>
  </si>
  <si>
    <t>GALLON GABRIEL EDUARDO</t>
  </si>
  <si>
    <t>CL 5 8 11 CALLEJON</t>
  </si>
  <si>
    <t>facturaciongabrielgallon@gmail.com</t>
  </si>
  <si>
    <t>0032060438192557</t>
  </si>
  <si>
    <t>CÚCUTA</t>
  </si>
  <si>
    <t>LEON LUIS FERNANDO</t>
  </si>
  <si>
    <t>CL 7 7 90 CASA D 18 ESTACION DEL ES PRAD</t>
  </si>
  <si>
    <t>fernando12_leon_23@hotmail.com</t>
  </si>
  <si>
    <t>0032060438780898</t>
  </si>
  <si>
    <t>SAN JOSÉ DE CÚCUTA</t>
  </si>
  <si>
    <t>MUNOZ R JUAN C</t>
  </si>
  <si>
    <t>AV 10 0 45 NORTE</t>
  </si>
  <si>
    <t>JMCR1982@HOTMAIL.COM</t>
  </si>
  <si>
    <t>0032060438473551</t>
  </si>
  <si>
    <t>CASTILLA JESUS ANIBAL</t>
  </si>
  <si>
    <t>CORR LA Y KDX 19 EL TACONAZO</t>
  </si>
  <si>
    <t>JESUSANIBAL000@GMAIL.COM</t>
  </si>
  <si>
    <t>0032060438825883</t>
  </si>
  <si>
    <t>VILLAREAL JESUS ARSENIO</t>
  </si>
  <si>
    <t>AV 68 N 11 23 PUERTO</t>
  </si>
  <si>
    <t>JESUSARSENIOV@GMAIL.COM</t>
  </si>
  <si>
    <t>0032060438644524</t>
  </si>
  <si>
    <t>BAUTISTA LAURA</t>
  </si>
  <si>
    <t>VER EL SUSPIRO CORR PALMARITO</t>
  </si>
  <si>
    <t>leonardo13393108@gmail.com</t>
  </si>
  <si>
    <t>F</t>
  </si>
  <si>
    <t>0032060438542132</t>
  </si>
  <si>
    <t>JIMENEZ OTERO WILLIAM JAHIR</t>
  </si>
  <si>
    <t>CL 28 A 13 18 BR COLINAS DE VISTA H</t>
  </si>
  <si>
    <t>WILLI_802_13@HOTMAIL.COM</t>
  </si>
  <si>
    <t>07106066300411708</t>
  </si>
  <si>
    <t>CORDOBA MONTEZUMA SERGIO EDUAR</t>
  </si>
  <si>
    <t>CORREGIMIENTO BUENA ESPERANZA KDX 1</t>
  </si>
  <si>
    <t>sergioecordobam003@gmail.com</t>
  </si>
  <si>
    <t>0032060438256477</t>
  </si>
  <si>
    <t>$ -</t>
  </si>
  <si>
    <t>LOPEZ S JUAN C</t>
  </si>
  <si>
    <t>MZ 23 LT 3 VER BELLAVISTA</t>
  </si>
  <si>
    <t>LA BUENA ESPERANZA</t>
  </si>
  <si>
    <t>juanlopez241985@gmail.com</t>
  </si>
  <si>
    <t>0032060462497559</t>
  </si>
  <si>
    <t>PERALTA OSCAR GIOVANNI</t>
  </si>
  <si>
    <t>01- MZ E # LOTE 1 VILLA PATRICIA</t>
  </si>
  <si>
    <t>CUNDINAMARCA</t>
  </si>
  <si>
    <t>BOGOTA DC</t>
  </si>
  <si>
    <t>peraltaoscargiovanni@gmail.com</t>
  </si>
  <si>
    <t>0032060438214450</t>
  </si>
  <si>
    <t>MURILLO LUIS CARLOS</t>
  </si>
  <si>
    <t>CORREGIMIENTO GUARAMITO LA ESPERANZA 17</t>
  </si>
  <si>
    <t>LUISCMURILLOP@HOTMAIL.COM</t>
  </si>
  <si>
    <t>0032060438196038</t>
  </si>
  <si>
    <t>APARICIO ROJAS ADRIAN</t>
  </si>
  <si>
    <t>CL 11 N 4 B 01 EL BOSQUE</t>
  </si>
  <si>
    <t>adrian-12-@hotmail.es</t>
  </si>
  <si>
    <t>07106068800057353</t>
  </si>
  <si>
    <t>HERNANDEZ AUDIO ENRIQUE</t>
  </si>
  <si>
    <t>CL 12 A 3 78 GARCIA HERREROS</t>
  </si>
  <si>
    <t>AUDIOENRIQUEHERNANDEZ@HOTMAIL.ES</t>
  </si>
  <si>
    <t>0032060498953914</t>
  </si>
  <si>
    <t>ANGEL JAUREGUI CAMPO ELIAS</t>
  </si>
  <si>
    <t>VIA EL PUERTO AGUACLARA CATATUMBO</t>
  </si>
  <si>
    <t>dehinersebastian37@gmail.com</t>
  </si>
  <si>
    <t>07106068800051315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</si>
</sst>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$&quot;\ #,##0;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yyyy\-mm\-dd;@"/>
    <numFmt numFmtId="166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28A4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15" fontId="3" fillId="2" borderId="1" xfId="1" applyNumberFormat="1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horizontal="center" vertical="center"/>
    </xf>
    <xf numFmtId="1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43" fontId="3" fillId="2" borderId="2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165" fontId="0" fillId="3" borderId="1" xfId="0" applyNumberFormat="1" applyFill="1" applyBorder="1" applyAlignment="1" applyProtection="1">
      <alignment horizontal="center" vertical="center"/>
      <protection locked="0"/>
    </xf>
    <xf numFmtId="166" fontId="0" fillId="3" borderId="1" xfId="2" applyNumberFormat="1" applyFont="1" applyFill="1" applyBorder="1" applyAlignment="1" applyProtection="1">
      <alignment horizontal="center" vertical="center"/>
      <protection locked="0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2" fontId="0" fillId="3" borderId="1" xfId="0" applyNumberFormat="1" applyFill="1" applyBorder="1" applyAlignment="1" applyProtection="1">
      <alignment horizontal="center" vertical="center"/>
      <protection locked="0"/>
    </xf>
    <xf numFmtId="164" fontId="0" fillId="3" borderId="1" xfId="2" applyNumberFormat="1" applyFont="1" applyFill="1" applyBorder="1" applyAlignment="1" applyProtection="1">
      <alignment horizontal="center" vertical="center"/>
      <protection locked="0"/>
    </xf>
    <xf numFmtId="3" fontId="0" fillId="3" borderId="1" xfId="0" applyNumberFormat="1" applyFill="1" applyBorder="1" applyAlignment="1" applyProtection="1">
      <alignment horizontal="center" vertical="center"/>
      <protection locked="0"/>
    </xf>
    <xf numFmtId="1" fontId="0" fillId="3" borderId="1" xfId="0" applyNumberFormat="1" applyFill="1" applyBorder="1" applyAlignment="1">
      <alignment horizontal="center" vertical="center"/>
    </xf>
    <xf numFmtId="5" fontId="0" fillId="4" borderId="1" xfId="1" applyNumberFormat="1" applyFont="1" applyFill="1" applyBorder="1" applyAlignment="1">
      <alignment horizontal="center" vertical="center"/>
    </xf>
    <xf numFmtId="10" fontId="2" fillId="0" borderId="1" xfId="3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/>
    <xf numFmtId="5" fontId="0" fillId="3" borderId="1" xfId="1" applyNumberFormat="1" applyFont="1" applyFill="1" applyBorder="1" applyAlignment="1">
      <alignment horizontal="center" vertical="center"/>
    </xf>
    <xf numFmtId="5" fontId="0" fillId="0" borderId="0" xfId="0" applyNumberFormat="1"/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401B4-B4D6-4ECE-BB47-8BED633EDA44}">
  <dimension ref="A1:AZ17"/>
  <sheetViews>
    <sheetView tabSelected="1" topLeftCell="AH1" workbookViewId="0">
      <selection activeCell="AW7" sqref="AW7"/>
    </sheetView>
  </sheetViews>
  <sheetFormatPr baseColWidth="10" defaultRowHeight="15" x14ac:dyDescent="0.25"/>
  <cols>
    <col min="18" max="18" width="21.7109375" bestFit="1" customWidth="1"/>
    <col min="19" max="19" width="20.85546875" bestFit="1" customWidth="1"/>
    <col min="20" max="20" width="20.5703125" bestFit="1" customWidth="1"/>
    <col min="21" max="21" width="25" bestFit="1" customWidth="1"/>
    <col min="48" max="48" width="19.28515625" bestFit="1" customWidth="1"/>
    <col min="49" max="49" width="39.28515625" bestFit="1" customWidth="1"/>
  </cols>
  <sheetData>
    <row r="1" spans="1:52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3" t="s">
        <v>35</v>
      </c>
      <c r="AK1" s="3" t="s">
        <v>36</v>
      </c>
      <c r="AL1" s="3" t="s">
        <v>37</v>
      </c>
      <c r="AM1" s="2" t="s">
        <v>38</v>
      </c>
      <c r="AN1" s="2" t="s">
        <v>39</v>
      </c>
      <c r="AO1" s="2" t="s">
        <v>40</v>
      </c>
      <c r="AP1" s="3" t="s">
        <v>41</v>
      </c>
      <c r="AQ1" s="4" t="s">
        <v>42</v>
      </c>
      <c r="AR1" s="4" t="s">
        <v>43</v>
      </c>
      <c r="AS1" s="4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5" t="s">
        <v>51</v>
      </c>
    </row>
    <row r="2" spans="1:52" x14ac:dyDescent="0.25">
      <c r="A2" s="6" t="s">
        <v>52</v>
      </c>
      <c r="B2" s="6" t="s">
        <v>53</v>
      </c>
      <c r="C2" s="6" t="s">
        <v>54</v>
      </c>
      <c r="D2" s="7" t="s">
        <v>55</v>
      </c>
      <c r="E2" s="7">
        <v>88210597</v>
      </c>
      <c r="F2" s="7" t="s">
        <v>56</v>
      </c>
      <c r="G2" s="7" t="s">
        <v>57</v>
      </c>
      <c r="H2" s="7" t="s">
        <v>58</v>
      </c>
      <c r="I2" s="7" t="s">
        <v>59</v>
      </c>
      <c r="J2" s="7">
        <v>3004514777</v>
      </c>
      <c r="K2" s="7"/>
      <c r="L2" s="7"/>
      <c r="M2" s="7"/>
      <c r="N2" s="7" t="s">
        <v>60</v>
      </c>
      <c r="O2" s="7" t="s">
        <v>61</v>
      </c>
      <c r="P2" s="8">
        <v>26520</v>
      </c>
      <c r="Q2" s="8">
        <v>33935</v>
      </c>
      <c r="R2" s="9">
        <v>60000000</v>
      </c>
      <c r="S2" s="9">
        <v>81000000</v>
      </c>
      <c r="T2" s="9">
        <v>270000000</v>
      </c>
      <c r="U2" s="9">
        <v>189000000</v>
      </c>
      <c r="V2" s="10">
        <v>112</v>
      </c>
      <c r="W2" s="10">
        <v>191000</v>
      </c>
      <c r="X2" s="7" t="s">
        <v>62</v>
      </c>
      <c r="Y2" s="9">
        <v>0</v>
      </c>
      <c r="Z2" s="7">
        <v>2202401822</v>
      </c>
      <c r="AA2" s="11" t="s">
        <v>63</v>
      </c>
      <c r="AB2" s="7"/>
      <c r="AC2" s="7">
        <v>1</v>
      </c>
      <c r="AD2" s="12">
        <v>40000000</v>
      </c>
      <c r="AE2" s="12">
        <v>4120981.25</v>
      </c>
      <c r="AF2" s="12">
        <v>773812.09</v>
      </c>
      <c r="AG2" s="12">
        <v>1629152</v>
      </c>
      <c r="AH2" s="12"/>
      <c r="AI2" s="8"/>
      <c r="AJ2" s="13">
        <v>897</v>
      </c>
      <c r="AK2" s="6" t="s">
        <v>58</v>
      </c>
      <c r="AL2" s="6" t="s">
        <v>64</v>
      </c>
      <c r="AM2" s="14"/>
      <c r="AN2" s="13">
        <v>12</v>
      </c>
      <c r="AO2" s="6"/>
      <c r="AP2" s="6" t="s">
        <v>65</v>
      </c>
      <c r="AQ2" s="12">
        <v>25356063.379999999</v>
      </c>
      <c r="AR2" s="6"/>
      <c r="AS2" s="6"/>
      <c r="AT2" s="8">
        <v>44941</v>
      </c>
      <c r="AU2" s="6" t="s">
        <v>66</v>
      </c>
      <c r="AV2" s="15">
        <v>45750133.25</v>
      </c>
      <c r="AW2" s="15">
        <v>4001894.2568751192</v>
      </c>
      <c r="AX2" s="16">
        <v>8.7472843740299233E-2</v>
      </c>
      <c r="AY2" s="17" t="s">
        <v>52</v>
      </c>
      <c r="AZ2" s="18" t="s">
        <v>67</v>
      </c>
    </row>
    <row r="3" spans="1:52" x14ac:dyDescent="0.25">
      <c r="A3" s="6" t="s">
        <v>52</v>
      </c>
      <c r="B3" s="6" t="s">
        <v>68</v>
      </c>
      <c r="C3" s="6" t="s">
        <v>54</v>
      </c>
      <c r="D3" s="7" t="s">
        <v>55</v>
      </c>
      <c r="E3" s="7">
        <v>88225129</v>
      </c>
      <c r="F3" s="7" t="s">
        <v>69</v>
      </c>
      <c r="G3" s="7" t="s">
        <v>70</v>
      </c>
      <c r="H3" s="7" t="s">
        <v>58</v>
      </c>
      <c r="I3" s="7" t="s">
        <v>59</v>
      </c>
      <c r="J3" s="7">
        <v>3125871693</v>
      </c>
      <c r="K3" s="7"/>
      <c r="L3" s="7">
        <v>5764746</v>
      </c>
      <c r="M3" s="7"/>
      <c r="N3" s="7" t="s">
        <v>71</v>
      </c>
      <c r="O3" s="7" t="s">
        <v>61</v>
      </c>
      <c r="P3" s="8">
        <v>28109</v>
      </c>
      <c r="Q3" s="8">
        <v>34863</v>
      </c>
      <c r="R3" s="9">
        <v>600037000</v>
      </c>
      <c r="S3" s="9">
        <v>0</v>
      </c>
      <c r="T3" s="9">
        <v>0</v>
      </c>
      <c r="U3" s="9">
        <v>0</v>
      </c>
      <c r="V3" s="10">
        <v>112</v>
      </c>
      <c r="W3" s="10">
        <v>111150</v>
      </c>
      <c r="X3" s="7" t="s">
        <v>62</v>
      </c>
      <c r="Y3" s="9">
        <v>0</v>
      </c>
      <c r="Z3" s="7">
        <v>2001877830</v>
      </c>
      <c r="AA3" s="11" t="s">
        <v>72</v>
      </c>
      <c r="AB3" s="7"/>
      <c r="AC3" s="7">
        <v>1</v>
      </c>
      <c r="AD3" s="12">
        <v>78303782.780000001</v>
      </c>
      <c r="AE3" s="12">
        <v>7591804.0700000003</v>
      </c>
      <c r="AF3" s="12">
        <v>7713444.6200000001</v>
      </c>
      <c r="AG3" s="12">
        <v>1140980.55</v>
      </c>
      <c r="AH3" s="12">
        <v>7830378.2800000003</v>
      </c>
      <c r="AI3" s="8">
        <v>45440</v>
      </c>
      <c r="AJ3" s="13">
        <v>255</v>
      </c>
      <c r="AK3" s="6" t="s">
        <v>58</v>
      </c>
      <c r="AL3" s="6" t="s">
        <v>73</v>
      </c>
      <c r="AM3" s="14"/>
      <c r="AN3" s="13">
        <v>6</v>
      </c>
      <c r="AO3" s="6" t="s">
        <v>65</v>
      </c>
      <c r="AP3" s="6" t="s">
        <v>65</v>
      </c>
      <c r="AQ3" s="12">
        <v>7074173.1500000004</v>
      </c>
      <c r="AR3" s="6"/>
      <c r="AS3" s="6"/>
      <c r="AT3" s="8">
        <v>45584</v>
      </c>
      <c r="AU3" s="6" t="s">
        <v>66</v>
      </c>
      <c r="AV3" s="19">
        <v>94866945.679999992</v>
      </c>
      <c r="AW3" s="19">
        <v>7732978.369022659</v>
      </c>
      <c r="AX3" s="16">
        <v>8.1513938428112984E-2</v>
      </c>
      <c r="AY3" s="17" t="s">
        <v>52</v>
      </c>
      <c r="AZ3" s="18" t="s">
        <v>67</v>
      </c>
    </row>
    <row r="4" spans="1:52" x14ac:dyDescent="0.25">
      <c r="A4" s="6" t="s">
        <v>52</v>
      </c>
      <c r="B4" s="6" t="s">
        <v>68</v>
      </c>
      <c r="C4" s="6" t="s">
        <v>54</v>
      </c>
      <c r="D4" s="7" t="s">
        <v>55</v>
      </c>
      <c r="E4" s="7">
        <v>88254127</v>
      </c>
      <c r="F4" s="7" t="s">
        <v>74</v>
      </c>
      <c r="G4" s="7" t="s">
        <v>75</v>
      </c>
      <c r="H4" s="7" t="s">
        <v>58</v>
      </c>
      <c r="I4" s="7" t="s">
        <v>59</v>
      </c>
      <c r="J4" s="7">
        <v>3208024896</v>
      </c>
      <c r="K4" s="7"/>
      <c r="L4" s="7">
        <v>5747238</v>
      </c>
      <c r="M4" s="7"/>
      <c r="N4" s="7" t="s">
        <v>76</v>
      </c>
      <c r="O4" s="7" t="s">
        <v>61</v>
      </c>
      <c r="P4" s="8">
        <v>29943</v>
      </c>
      <c r="Q4" s="8">
        <v>36521</v>
      </c>
      <c r="R4" s="9">
        <v>143215000</v>
      </c>
      <c r="S4" s="9">
        <v>52002999.999999925</v>
      </c>
      <c r="T4" s="9">
        <v>546927300</v>
      </c>
      <c r="U4" s="9">
        <v>494924300</v>
      </c>
      <c r="V4" s="10">
        <v>112</v>
      </c>
      <c r="W4" s="10">
        <v>111150</v>
      </c>
      <c r="X4" s="7" t="s">
        <v>62</v>
      </c>
      <c r="Y4" s="9">
        <v>0</v>
      </c>
      <c r="Z4" s="7">
        <v>2402763438</v>
      </c>
      <c r="AA4" s="11" t="s">
        <v>77</v>
      </c>
      <c r="AB4" s="7"/>
      <c r="AC4" s="7">
        <v>1</v>
      </c>
      <c r="AD4" s="12">
        <v>32431876.609999999</v>
      </c>
      <c r="AE4" s="12">
        <v>1206666.2</v>
      </c>
      <c r="AF4" s="12">
        <v>7872946.1600000001</v>
      </c>
      <c r="AG4" s="12">
        <v>43053.36</v>
      </c>
      <c r="AH4" s="12">
        <v>3859393.32</v>
      </c>
      <c r="AI4" s="8">
        <v>45442</v>
      </c>
      <c r="AJ4" s="13">
        <v>472</v>
      </c>
      <c r="AK4" s="6" t="s">
        <v>58</v>
      </c>
      <c r="AL4" s="6" t="s">
        <v>78</v>
      </c>
      <c r="AM4" s="14"/>
      <c r="AN4" s="13">
        <v>6</v>
      </c>
      <c r="AO4" s="6" t="s">
        <v>65</v>
      </c>
      <c r="AP4" s="6" t="s">
        <v>65</v>
      </c>
      <c r="AQ4" s="12">
        <v>1160528.3999999999</v>
      </c>
      <c r="AR4" s="6"/>
      <c r="AS4" s="6"/>
      <c r="AT4" s="8">
        <v>45367</v>
      </c>
      <c r="AU4" s="6" t="s">
        <v>66</v>
      </c>
      <c r="AV4" s="19">
        <v>37540989.490000002</v>
      </c>
      <c r="AW4" s="19">
        <v>3136707.9368340122</v>
      </c>
      <c r="AX4" s="16">
        <v>8.3554215790437633E-2</v>
      </c>
      <c r="AY4" s="17" t="s">
        <v>52</v>
      </c>
      <c r="AZ4" s="18" t="s">
        <v>67</v>
      </c>
    </row>
    <row r="5" spans="1:52" x14ac:dyDescent="0.25">
      <c r="A5" s="6" t="s">
        <v>52</v>
      </c>
      <c r="B5" s="6" t="s">
        <v>53</v>
      </c>
      <c r="C5" s="6" t="s">
        <v>54</v>
      </c>
      <c r="D5" s="7" t="s">
        <v>55</v>
      </c>
      <c r="E5" s="7">
        <v>88263238</v>
      </c>
      <c r="F5" s="7" t="s">
        <v>79</v>
      </c>
      <c r="G5" s="7" t="s">
        <v>80</v>
      </c>
      <c r="H5" s="7" t="s">
        <v>58</v>
      </c>
      <c r="I5" s="7" t="s">
        <v>59</v>
      </c>
      <c r="J5" s="7">
        <v>3152514539</v>
      </c>
      <c r="K5" s="7"/>
      <c r="L5" s="7">
        <v>5790203</v>
      </c>
      <c r="M5" s="7"/>
      <c r="N5" s="7" t="s">
        <v>81</v>
      </c>
      <c r="O5" s="7" t="s">
        <v>61</v>
      </c>
      <c r="P5" s="8">
        <v>30316</v>
      </c>
      <c r="Q5" s="8">
        <v>36963</v>
      </c>
      <c r="R5" s="9">
        <v>92900000</v>
      </c>
      <c r="S5" s="9">
        <v>84000000</v>
      </c>
      <c r="T5" s="9">
        <v>254000000</v>
      </c>
      <c r="U5" s="9">
        <v>170000000</v>
      </c>
      <c r="V5" s="10">
        <v>112</v>
      </c>
      <c r="W5" s="10">
        <v>111150</v>
      </c>
      <c r="X5" s="7" t="s">
        <v>62</v>
      </c>
      <c r="Y5" s="9">
        <v>0</v>
      </c>
      <c r="Z5" s="7">
        <v>2302702708</v>
      </c>
      <c r="AA5" s="11" t="s">
        <v>82</v>
      </c>
      <c r="AB5" s="7"/>
      <c r="AC5" s="7">
        <v>1</v>
      </c>
      <c r="AD5" s="12">
        <v>69999209.209999993</v>
      </c>
      <c r="AE5" s="12">
        <v>2619715.94</v>
      </c>
      <c r="AF5" s="12">
        <v>16992541.370000001</v>
      </c>
      <c r="AG5" s="12">
        <v>433713.4</v>
      </c>
      <c r="AH5" s="12">
        <v>8329905.9000000004</v>
      </c>
      <c r="AI5" s="8">
        <v>45342</v>
      </c>
      <c r="AJ5" s="13">
        <v>528</v>
      </c>
      <c r="AK5" s="6" t="s">
        <v>58</v>
      </c>
      <c r="AL5" s="6" t="s">
        <v>78</v>
      </c>
      <c r="AM5" s="14"/>
      <c r="AN5" s="13">
        <v>6</v>
      </c>
      <c r="AO5" s="6" t="s">
        <v>65</v>
      </c>
      <c r="AP5" s="6" t="s">
        <v>65</v>
      </c>
      <c r="AQ5" s="12">
        <v>4290974.75</v>
      </c>
      <c r="AR5" s="6"/>
      <c r="AS5" s="6"/>
      <c r="AT5" s="8">
        <v>45367</v>
      </c>
      <c r="AU5" s="6" t="s">
        <v>66</v>
      </c>
      <c r="AV5" s="15">
        <v>81382544.450000003</v>
      </c>
      <c r="AW5" s="15">
        <v>7216279.8896691492</v>
      </c>
      <c r="AX5" s="16">
        <v>8.8671101873728023E-2</v>
      </c>
      <c r="AY5" s="17" t="s">
        <v>52</v>
      </c>
      <c r="AZ5" s="18" t="s">
        <v>67</v>
      </c>
    </row>
    <row r="6" spans="1:52" x14ac:dyDescent="0.25">
      <c r="A6" s="6" t="s">
        <v>52</v>
      </c>
      <c r="B6" s="6" t="s">
        <v>53</v>
      </c>
      <c r="C6" s="6" t="s">
        <v>54</v>
      </c>
      <c r="D6" s="7" t="s">
        <v>55</v>
      </c>
      <c r="E6" s="7">
        <v>88275079</v>
      </c>
      <c r="F6" s="7" t="s">
        <v>83</v>
      </c>
      <c r="G6" s="7" t="s">
        <v>84</v>
      </c>
      <c r="H6" s="7" t="s">
        <v>58</v>
      </c>
      <c r="I6" s="7" t="s">
        <v>64</v>
      </c>
      <c r="J6" s="7">
        <v>3506934376</v>
      </c>
      <c r="K6" s="7"/>
      <c r="L6" s="7">
        <v>5877315</v>
      </c>
      <c r="M6" s="7"/>
      <c r="N6" s="7" t="s">
        <v>85</v>
      </c>
      <c r="O6" s="7" t="s">
        <v>61</v>
      </c>
      <c r="P6" s="8">
        <v>30920</v>
      </c>
      <c r="Q6" s="8">
        <v>37539</v>
      </c>
      <c r="R6" s="9">
        <v>100000000</v>
      </c>
      <c r="S6" s="9">
        <v>83000000.000000015</v>
      </c>
      <c r="T6" s="9">
        <v>185800000</v>
      </c>
      <c r="U6" s="9">
        <v>102800000</v>
      </c>
      <c r="V6" s="10">
        <v>112</v>
      </c>
      <c r="W6" s="10">
        <v>111150</v>
      </c>
      <c r="X6" s="7" t="s">
        <v>62</v>
      </c>
      <c r="Y6" s="9">
        <v>0</v>
      </c>
      <c r="Z6" s="7">
        <v>2001871114</v>
      </c>
      <c r="AA6" s="11" t="s">
        <v>86</v>
      </c>
      <c r="AB6" s="7"/>
      <c r="AC6" s="7">
        <v>1</v>
      </c>
      <c r="AD6" s="12">
        <v>30000000</v>
      </c>
      <c r="AE6" s="12">
        <v>2764809.98</v>
      </c>
      <c r="AF6" s="12">
        <v>9573700</v>
      </c>
      <c r="AG6" s="12">
        <v>376637.51</v>
      </c>
      <c r="AH6" s="12"/>
      <c r="AI6" s="8">
        <v>45075</v>
      </c>
      <c r="AJ6" s="13">
        <v>591</v>
      </c>
      <c r="AK6" s="6" t="s">
        <v>58</v>
      </c>
      <c r="AL6" s="6" t="s">
        <v>64</v>
      </c>
      <c r="AM6" s="14"/>
      <c r="AN6" s="13">
        <v>6</v>
      </c>
      <c r="AO6" s="6" t="s">
        <v>65</v>
      </c>
      <c r="AP6" s="6" t="s">
        <v>65</v>
      </c>
      <c r="AQ6" s="12">
        <v>2687284.6</v>
      </c>
      <c r="AR6" s="6"/>
      <c r="AS6" s="6"/>
      <c r="AT6" s="8">
        <v>45248</v>
      </c>
      <c r="AU6" s="6" t="s">
        <v>66</v>
      </c>
      <c r="AV6" s="19">
        <v>33141447.489999998</v>
      </c>
      <c r="AW6" s="19">
        <v>2900049.9551608739</v>
      </c>
      <c r="AX6" s="16">
        <v>8.7505229095256792E-2</v>
      </c>
      <c r="AY6" s="17" t="s">
        <v>52</v>
      </c>
      <c r="AZ6" s="18" t="s">
        <v>67</v>
      </c>
    </row>
    <row r="7" spans="1:52" x14ac:dyDescent="0.25">
      <c r="A7" s="6" t="s">
        <v>52</v>
      </c>
      <c r="B7" s="6" t="s">
        <v>68</v>
      </c>
      <c r="C7" s="6" t="s">
        <v>54</v>
      </c>
      <c r="D7" s="7" t="s">
        <v>55</v>
      </c>
      <c r="E7" s="7">
        <v>1090368463</v>
      </c>
      <c r="F7" s="7" t="s">
        <v>87</v>
      </c>
      <c r="G7" s="7" t="s">
        <v>88</v>
      </c>
      <c r="H7" s="7" t="s">
        <v>58</v>
      </c>
      <c r="I7" s="7" t="s">
        <v>59</v>
      </c>
      <c r="J7" s="7">
        <v>3123143082</v>
      </c>
      <c r="K7" s="7"/>
      <c r="L7" s="7">
        <v>5742154</v>
      </c>
      <c r="M7" s="7"/>
      <c r="N7" s="7" t="s">
        <v>89</v>
      </c>
      <c r="O7" s="7" t="s">
        <v>61</v>
      </c>
      <c r="P7" s="8">
        <v>31540</v>
      </c>
      <c r="Q7" s="8">
        <v>38190</v>
      </c>
      <c r="R7" s="9">
        <v>223000000</v>
      </c>
      <c r="S7" s="9">
        <v>37000000</v>
      </c>
      <c r="T7" s="9">
        <v>138000000</v>
      </c>
      <c r="U7" s="9">
        <v>101000000</v>
      </c>
      <c r="V7" s="10">
        <v>112</v>
      </c>
      <c r="W7" s="10">
        <v>111150</v>
      </c>
      <c r="X7" s="7" t="s">
        <v>62</v>
      </c>
      <c r="Y7" s="9">
        <v>0</v>
      </c>
      <c r="Z7" s="7">
        <v>2302700839</v>
      </c>
      <c r="AA7" s="11" t="s">
        <v>90</v>
      </c>
      <c r="AB7" s="7"/>
      <c r="AC7" s="7">
        <v>1</v>
      </c>
      <c r="AD7" s="12">
        <v>20000000</v>
      </c>
      <c r="AE7" s="12">
        <v>2611799.94</v>
      </c>
      <c r="AF7" s="12">
        <v>4855066.67</v>
      </c>
      <c r="AG7" s="12">
        <v>275173.23</v>
      </c>
      <c r="AH7" s="12"/>
      <c r="AI7" s="8">
        <v>45157</v>
      </c>
      <c r="AJ7" s="13">
        <v>472</v>
      </c>
      <c r="AK7" s="6" t="s">
        <v>58</v>
      </c>
      <c r="AL7" s="6" t="s">
        <v>78</v>
      </c>
      <c r="AM7" s="14"/>
      <c r="AN7" s="13">
        <v>6</v>
      </c>
      <c r="AO7" s="6" t="s">
        <v>65</v>
      </c>
      <c r="AP7" s="6" t="s">
        <v>65</v>
      </c>
      <c r="AQ7" s="12">
        <v>1650400</v>
      </c>
      <c r="AR7" s="6"/>
      <c r="AS7" s="6"/>
      <c r="AT7" s="8">
        <v>45367</v>
      </c>
      <c r="AU7" s="6" t="s">
        <v>66</v>
      </c>
      <c r="AV7" s="15">
        <v>22886973.170000002</v>
      </c>
      <c r="AW7" s="15">
        <v>1947139.624286795</v>
      </c>
      <c r="AX7" s="16">
        <v>8.5076327473441751E-2</v>
      </c>
      <c r="AY7" s="17" t="s">
        <v>52</v>
      </c>
      <c r="AZ7" s="18" t="s">
        <v>67</v>
      </c>
    </row>
    <row r="8" spans="1:52" x14ac:dyDescent="0.25">
      <c r="A8" s="6" t="s">
        <v>52</v>
      </c>
      <c r="B8" s="6" t="s">
        <v>68</v>
      </c>
      <c r="C8" s="6" t="s">
        <v>54</v>
      </c>
      <c r="D8" s="7" t="s">
        <v>55</v>
      </c>
      <c r="E8" s="7">
        <v>1090379829</v>
      </c>
      <c r="F8" s="7" t="s">
        <v>91</v>
      </c>
      <c r="G8" s="7" t="s">
        <v>92</v>
      </c>
      <c r="H8" s="7" t="s">
        <v>58</v>
      </c>
      <c r="I8" s="7" t="s">
        <v>59</v>
      </c>
      <c r="J8" s="7">
        <v>3204009496</v>
      </c>
      <c r="K8" s="7"/>
      <c r="L8" s="7">
        <v>5659563</v>
      </c>
      <c r="M8" s="7"/>
      <c r="N8" s="7" t="s">
        <v>93</v>
      </c>
      <c r="O8" s="7" t="s">
        <v>94</v>
      </c>
      <c r="P8" s="8">
        <v>31867</v>
      </c>
      <c r="Q8" s="8">
        <v>38474</v>
      </c>
      <c r="R8" s="9">
        <v>184200000</v>
      </c>
      <c r="S8" s="9">
        <v>30000000</v>
      </c>
      <c r="T8" s="9">
        <v>384200000</v>
      </c>
      <c r="U8" s="9">
        <v>354200000</v>
      </c>
      <c r="V8" s="10">
        <v>112</v>
      </c>
      <c r="W8" s="10">
        <v>111150</v>
      </c>
      <c r="X8" s="7" t="s">
        <v>62</v>
      </c>
      <c r="Y8" s="9">
        <v>0</v>
      </c>
      <c r="Z8" s="7">
        <v>2001900558</v>
      </c>
      <c r="AA8" s="11" t="s">
        <v>95</v>
      </c>
      <c r="AB8" s="7"/>
      <c r="AC8" s="7">
        <v>1</v>
      </c>
      <c r="AD8" s="12">
        <v>51999918.130000003</v>
      </c>
      <c r="AE8" s="12">
        <v>6457009.6399999997</v>
      </c>
      <c r="AF8" s="12">
        <v>15115336.199999999</v>
      </c>
      <c r="AG8" s="12">
        <v>701945.79</v>
      </c>
      <c r="AH8" s="12"/>
      <c r="AI8" s="8">
        <v>45112</v>
      </c>
      <c r="AJ8" s="13">
        <v>528</v>
      </c>
      <c r="AK8" s="6" t="s">
        <v>58</v>
      </c>
      <c r="AL8" s="6" t="s">
        <v>73</v>
      </c>
      <c r="AM8" s="14"/>
      <c r="AN8" s="13">
        <v>6</v>
      </c>
      <c r="AO8" s="6" t="s">
        <v>65</v>
      </c>
      <c r="AP8" s="6" t="s">
        <v>65</v>
      </c>
      <c r="AQ8" s="12">
        <v>4216500.0199999996</v>
      </c>
      <c r="AR8" s="6"/>
      <c r="AS8" s="6"/>
      <c r="AT8" s="8">
        <v>45311</v>
      </c>
      <c r="AU8" s="6" t="s">
        <v>66</v>
      </c>
      <c r="AV8" s="19">
        <v>59158873.560000002</v>
      </c>
      <c r="AW8" s="19">
        <v>5368298.8957979791</v>
      </c>
      <c r="AX8" s="16">
        <v>9.0743764591010218E-2</v>
      </c>
      <c r="AY8" s="17" t="s">
        <v>52</v>
      </c>
      <c r="AZ8" s="18" t="s">
        <v>67</v>
      </c>
    </row>
    <row r="9" spans="1:52" x14ac:dyDescent="0.25">
      <c r="A9" s="6" t="s">
        <v>52</v>
      </c>
      <c r="B9" s="6" t="s">
        <v>53</v>
      </c>
      <c r="C9" s="6" t="s">
        <v>54</v>
      </c>
      <c r="D9" s="7" t="s">
        <v>55</v>
      </c>
      <c r="E9" s="7">
        <v>1090475984</v>
      </c>
      <c r="F9" s="7" t="s">
        <v>96</v>
      </c>
      <c r="G9" s="7" t="s">
        <v>97</v>
      </c>
      <c r="H9" s="7" t="s">
        <v>58</v>
      </c>
      <c r="I9" s="7" t="s">
        <v>59</v>
      </c>
      <c r="J9" s="7">
        <v>3187745866</v>
      </c>
      <c r="K9" s="7"/>
      <c r="L9" s="7">
        <v>3106553</v>
      </c>
      <c r="M9" s="7"/>
      <c r="N9" s="7" t="s">
        <v>98</v>
      </c>
      <c r="O9" s="7" t="s">
        <v>61</v>
      </c>
      <c r="P9" s="8">
        <v>34449</v>
      </c>
      <c r="Q9" s="8">
        <v>41032</v>
      </c>
      <c r="R9" s="9">
        <v>86259455</v>
      </c>
      <c r="S9" s="9">
        <v>25378914.000000007</v>
      </c>
      <c r="T9" s="9">
        <v>249804000</v>
      </c>
      <c r="U9" s="9">
        <v>224425086</v>
      </c>
      <c r="V9" s="10">
        <v>112</v>
      </c>
      <c r="W9" s="10">
        <v>105002</v>
      </c>
      <c r="X9" s="7" t="s">
        <v>62</v>
      </c>
      <c r="Y9" s="9">
        <v>0</v>
      </c>
      <c r="Z9" s="7">
        <v>2202455664</v>
      </c>
      <c r="AA9" s="11" t="s">
        <v>99</v>
      </c>
      <c r="AB9" s="7"/>
      <c r="AC9" s="7">
        <v>1</v>
      </c>
      <c r="AD9" s="12">
        <v>16000000</v>
      </c>
      <c r="AE9" s="12">
        <v>10986296.42</v>
      </c>
      <c r="AF9" s="12">
        <v>17869554.620000001</v>
      </c>
      <c r="AG9" s="12">
        <v>2297128</v>
      </c>
      <c r="AH9" s="12">
        <v>1600000</v>
      </c>
      <c r="AI9" s="8">
        <v>45188</v>
      </c>
      <c r="AJ9" s="13">
        <v>808</v>
      </c>
      <c r="AK9" s="6" t="s">
        <v>58</v>
      </c>
      <c r="AL9" s="6" t="s">
        <v>64</v>
      </c>
      <c r="AM9" s="14"/>
      <c r="AN9" s="13">
        <v>72</v>
      </c>
      <c r="AO9" s="6"/>
      <c r="AP9" s="6" t="s">
        <v>65</v>
      </c>
      <c r="AQ9" s="12">
        <v>5396428.4199999999</v>
      </c>
      <c r="AR9" s="6"/>
      <c r="AS9" s="6"/>
      <c r="AT9" s="8">
        <v>45030</v>
      </c>
      <c r="AU9" s="6" t="s">
        <v>66</v>
      </c>
      <c r="AV9" s="19">
        <v>30883424.420000002</v>
      </c>
      <c r="AW9" s="19">
        <v>2582440.6496606451</v>
      </c>
      <c r="AX9" s="16">
        <v>8.3618986500352752E-2</v>
      </c>
      <c r="AY9" s="17" t="s">
        <v>52</v>
      </c>
      <c r="AZ9" s="18" t="s">
        <v>67</v>
      </c>
    </row>
    <row r="10" spans="1:52" x14ac:dyDescent="0.25">
      <c r="A10" s="6" t="s">
        <v>52</v>
      </c>
      <c r="B10" s="6" t="s">
        <v>68</v>
      </c>
      <c r="C10" s="6" t="s">
        <v>54</v>
      </c>
      <c r="D10" s="7" t="s">
        <v>55</v>
      </c>
      <c r="E10" s="7">
        <v>1092336003</v>
      </c>
      <c r="F10" s="7" t="s">
        <v>100</v>
      </c>
      <c r="G10" s="7" t="s">
        <v>101</v>
      </c>
      <c r="H10" s="7" t="s">
        <v>58</v>
      </c>
      <c r="I10" s="7" t="s">
        <v>59</v>
      </c>
      <c r="J10" s="7">
        <v>3106041307</v>
      </c>
      <c r="K10" s="7"/>
      <c r="L10" s="7">
        <v>5949017</v>
      </c>
      <c r="M10" s="7"/>
      <c r="N10" s="7" t="s">
        <v>102</v>
      </c>
      <c r="O10" s="7" t="s">
        <v>61</v>
      </c>
      <c r="P10" s="8">
        <v>31574</v>
      </c>
      <c r="Q10" s="8">
        <v>38231</v>
      </c>
      <c r="R10" s="9">
        <v>394000000</v>
      </c>
      <c r="S10" s="9">
        <v>10586000.000000013</v>
      </c>
      <c r="T10" s="9">
        <v>292050000</v>
      </c>
      <c r="U10" s="9">
        <v>281464000</v>
      </c>
      <c r="V10" s="10">
        <v>112</v>
      </c>
      <c r="W10" s="10">
        <v>111150</v>
      </c>
      <c r="X10" s="7" t="s">
        <v>62</v>
      </c>
      <c r="Y10" s="9">
        <v>0</v>
      </c>
      <c r="Z10" s="7">
        <v>2402856237</v>
      </c>
      <c r="AA10" s="11" t="s">
        <v>103</v>
      </c>
      <c r="AB10" s="7"/>
      <c r="AC10" s="7">
        <v>1</v>
      </c>
      <c r="AD10" s="12">
        <v>20000000</v>
      </c>
      <c r="AE10" s="12">
        <v>1305199.8899999999</v>
      </c>
      <c r="AF10" s="12">
        <v>2972933.19</v>
      </c>
      <c r="AG10" s="12">
        <v>103755.21</v>
      </c>
      <c r="AH10" s="12">
        <v>2000000</v>
      </c>
      <c r="AI10" s="8">
        <v>45469</v>
      </c>
      <c r="AJ10" s="13">
        <v>340</v>
      </c>
      <c r="AK10" s="6" t="s">
        <v>58</v>
      </c>
      <c r="AL10" s="6" t="s">
        <v>78</v>
      </c>
      <c r="AM10" s="14"/>
      <c r="AN10" s="13">
        <v>6</v>
      </c>
      <c r="AO10" s="6" t="s">
        <v>65</v>
      </c>
      <c r="AP10" s="6" t="s">
        <v>65</v>
      </c>
      <c r="AQ10" s="12" t="s">
        <v>104</v>
      </c>
      <c r="AR10" s="6"/>
      <c r="AS10" s="6"/>
      <c r="AT10" s="8">
        <v>45640</v>
      </c>
      <c r="AU10" s="6" t="s">
        <v>66</v>
      </c>
      <c r="AV10" s="15">
        <v>23408955.100000001</v>
      </c>
      <c r="AW10" s="15">
        <v>2011258.720221255</v>
      </c>
      <c r="AX10" s="16">
        <v>8.5918346702337625E-2</v>
      </c>
      <c r="AY10" s="17" t="s">
        <v>52</v>
      </c>
      <c r="AZ10" s="18" t="s">
        <v>67</v>
      </c>
    </row>
    <row r="11" spans="1:52" x14ac:dyDescent="0.25">
      <c r="A11" s="6" t="s">
        <v>52</v>
      </c>
      <c r="B11" s="6" t="s">
        <v>68</v>
      </c>
      <c r="C11" s="6" t="s">
        <v>54</v>
      </c>
      <c r="D11" s="7" t="s">
        <v>55</v>
      </c>
      <c r="E11" s="7">
        <v>1093734903</v>
      </c>
      <c r="F11" s="7" t="s">
        <v>105</v>
      </c>
      <c r="G11" s="7" t="s">
        <v>106</v>
      </c>
      <c r="H11" s="7" t="s">
        <v>58</v>
      </c>
      <c r="I11" s="7" t="s">
        <v>107</v>
      </c>
      <c r="J11" s="7">
        <v>3154539210</v>
      </c>
      <c r="K11" s="7"/>
      <c r="L11" s="7">
        <v>5870753</v>
      </c>
      <c r="M11" s="7"/>
      <c r="N11" s="7" t="s">
        <v>108</v>
      </c>
      <c r="O11" s="7" t="s">
        <v>61</v>
      </c>
      <c r="P11" s="8">
        <v>31252</v>
      </c>
      <c r="Q11" s="8">
        <v>38071</v>
      </c>
      <c r="R11" s="9">
        <v>46800000</v>
      </c>
      <c r="S11" s="9">
        <v>15000000</v>
      </c>
      <c r="T11" s="9">
        <v>243626000</v>
      </c>
      <c r="U11" s="9">
        <v>228626000</v>
      </c>
      <c r="V11" s="10">
        <v>112</v>
      </c>
      <c r="W11" s="10">
        <v>111150</v>
      </c>
      <c r="X11" s="7" t="s">
        <v>62</v>
      </c>
      <c r="Y11" s="9">
        <v>0</v>
      </c>
      <c r="Z11" s="7">
        <v>2001878033</v>
      </c>
      <c r="AA11" s="11" t="s">
        <v>109</v>
      </c>
      <c r="AB11" s="7"/>
      <c r="AC11" s="7">
        <v>1</v>
      </c>
      <c r="AD11" s="12">
        <v>14999999.699999999</v>
      </c>
      <c r="AE11" s="12">
        <v>1543117.76</v>
      </c>
      <c r="AF11" s="12">
        <v>1144399.96</v>
      </c>
      <c r="AG11" s="12">
        <v>245655.77</v>
      </c>
      <c r="AH11" s="12"/>
      <c r="AI11" s="8">
        <v>45428</v>
      </c>
      <c r="AJ11" s="13">
        <v>227</v>
      </c>
      <c r="AK11" s="6" t="s">
        <v>58</v>
      </c>
      <c r="AL11" s="6" t="s">
        <v>73</v>
      </c>
      <c r="AM11" s="14"/>
      <c r="AN11" s="13">
        <v>6</v>
      </c>
      <c r="AO11" s="6" t="s">
        <v>65</v>
      </c>
      <c r="AP11" s="6" t="s">
        <v>65</v>
      </c>
      <c r="AQ11" s="12">
        <v>1021149.97</v>
      </c>
      <c r="AR11" s="6"/>
      <c r="AS11" s="6"/>
      <c r="AT11" s="8">
        <v>45612</v>
      </c>
      <c r="AU11" s="6" t="s">
        <v>66</v>
      </c>
      <c r="AV11" s="15">
        <v>16788773.23</v>
      </c>
      <c r="AW11" s="15">
        <v>1384286.62838407</v>
      </c>
      <c r="AX11" s="16">
        <v>8.2453113721881521E-2</v>
      </c>
      <c r="AY11" s="17" t="s">
        <v>52</v>
      </c>
      <c r="AZ11" s="18" t="s">
        <v>67</v>
      </c>
    </row>
    <row r="12" spans="1:52" x14ac:dyDescent="0.25">
      <c r="A12" s="6" t="s">
        <v>52</v>
      </c>
      <c r="B12" s="6" t="s">
        <v>53</v>
      </c>
      <c r="C12" s="6" t="s">
        <v>54</v>
      </c>
      <c r="D12" s="7" t="s">
        <v>55</v>
      </c>
      <c r="E12" s="7">
        <v>1093769015</v>
      </c>
      <c r="F12" s="7" t="s">
        <v>110</v>
      </c>
      <c r="G12" s="7" t="s">
        <v>111</v>
      </c>
      <c r="H12" s="7" t="s">
        <v>112</v>
      </c>
      <c r="I12" s="7" t="s">
        <v>113</v>
      </c>
      <c r="J12" s="7">
        <v>3027339552</v>
      </c>
      <c r="K12" s="7"/>
      <c r="L12" s="7">
        <v>31020821</v>
      </c>
      <c r="M12" s="7"/>
      <c r="N12" s="7" t="s">
        <v>114</v>
      </c>
      <c r="O12" s="7" t="s">
        <v>61</v>
      </c>
      <c r="P12" s="8">
        <v>33848</v>
      </c>
      <c r="Q12" s="8">
        <v>40787</v>
      </c>
      <c r="R12" s="9">
        <v>80695000</v>
      </c>
      <c r="S12" s="9">
        <v>0</v>
      </c>
      <c r="T12" s="9">
        <v>57400000</v>
      </c>
      <c r="U12" s="9">
        <v>57400000</v>
      </c>
      <c r="V12" s="10">
        <v>112</v>
      </c>
      <c r="W12" s="10">
        <v>111150</v>
      </c>
      <c r="X12" s="7" t="s">
        <v>62</v>
      </c>
      <c r="Y12" s="9">
        <v>0</v>
      </c>
      <c r="Z12" s="7">
        <v>2402802267</v>
      </c>
      <c r="AA12" s="11" t="s">
        <v>115</v>
      </c>
      <c r="AB12" s="7"/>
      <c r="AC12" s="7">
        <v>1</v>
      </c>
      <c r="AD12" s="12">
        <v>20000000</v>
      </c>
      <c r="AE12" s="12">
        <v>1144886.3400000001</v>
      </c>
      <c r="AF12" s="12">
        <v>445666.67</v>
      </c>
      <c r="AG12" s="12">
        <v>310825.37</v>
      </c>
      <c r="AH12" s="12"/>
      <c r="AI12" s="8">
        <v>45555</v>
      </c>
      <c r="AJ12" s="13">
        <v>137</v>
      </c>
      <c r="AK12" s="6" t="s">
        <v>58</v>
      </c>
      <c r="AL12" s="6" t="s">
        <v>78</v>
      </c>
      <c r="AM12" s="14"/>
      <c r="AN12" s="13">
        <v>6</v>
      </c>
      <c r="AO12" s="6" t="s">
        <v>65</v>
      </c>
      <c r="AP12" s="6" t="s">
        <v>65</v>
      </c>
      <c r="AQ12" s="12">
        <v>1659913.6</v>
      </c>
      <c r="AR12" s="6"/>
      <c r="AS12" s="6"/>
      <c r="AT12" s="8">
        <v>45702</v>
      </c>
      <c r="AU12" s="6" t="s">
        <v>66</v>
      </c>
      <c r="AV12" s="19">
        <v>21455711.710000001</v>
      </c>
      <c r="AW12" s="19">
        <v>1798273.9728715189</v>
      </c>
      <c r="AX12" s="16">
        <v>8.3813298630097927E-2</v>
      </c>
      <c r="AY12" s="17" t="s">
        <v>52</v>
      </c>
      <c r="AZ12" s="18" t="s">
        <v>67</v>
      </c>
    </row>
    <row r="13" spans="1:52" x14ac:dyDescent="0.25">
      <c r="A13" s="6" t="s">
        <v>52</v>
      </c>
      <c r="B13" s="6" t="s">
        <v>68</v>
      </c>
      <c r="C13" s="6" t="s">
        <v>54</v>
      </c>
      <c r="D13" s="7" t="s">
        <v>55</v>
      </c>
      <c r="E13" s="7">
        <v>1094161234</v>
      </c>
      <c r="F13" s="7" t="s">
        <v>116</v>
      </c>
      <c r="G13" s="7" t="s">
        <v>117</v>
      </c>
      <c r="H13" s="7" t="s">
        <v>58</v>
      </c>
      <c r="I13" s="7" t="s">
        <v>59</v>
      </c>
      <c r="J13" s="7">
        <v>3164071606</v>
      </c>
      <c r="K13" s="7"/>
      <c r="L13" s="7">
        <v>5887896</v>
      </c>
      <c r="M13" s="7"/>
      <c r="N13" s="7" t="s">
        <v>118</v>
      </c>
      <c r="O13" s="7" t="s">
        <v>61</v>
      </c>
      <c r="P13" s="8">
        <v>31899</v>
      </c>
      <c r="Q13" s="8">
        <v>38490</v>
      </c>
      <c r="R13" s="9">
        <v>352048000</v>
      </c>
      <c r="S13" s="9">
        <v>475000000</v>
      </c>
      <c r="T13" s="9">
        <v>505000000</v>
      </c>
      <c r="U13" s="9">
        <v>30000000</v>
      </c>
      <c r="V13" s="10">
        <v>112</v>
      </c>
      <c r="W13" s="10">
        <v>111150</v>
      </c>
      <c r="X13" s="7" t="s">
        <v>62</v>
      </c>
      <c r="Y13" s="9">
        <v>0</v>
      </c>
      <c r="Z13" s="7">
        <v>2402815003</v>
      </c>
      <c r="AA13" s="11" t="s">
        <v>119</v>
      </c>
      <c r="AB13" s="7"/>
      <c r="AC13" s="7">
        <v>1</v>
      </c>
      <c r="AD13" s="12">
        <v>12000000</v>
      </c>
      <c r="AE13" s="12">
        <v>701800</v>
      </c>
      <c r="AF13" s="12">
        <v>698600</v>
      </c>
      <c r="AG13" s="12">
        <v>167214.70000000001</v>
      </c>
      <c r="AH13" s="12"/>
      <c r="AI13" s="8">
        <v>45504</v>
      </c>
      <c r="AJ13" s="13">
        <v>199</v>
      </c>
      <c r="AK13" s="6" t="s">
        <v>58</v>
      </c>
      <c r="AL13" s="6" t="s">
        <v>78</v>
      </c>
      <c r="AM13" s="14"/>
      <c r="AN13" s="13">
        <v>6</v>
      </c>
      <c r="AO13" s="6" t="s">
        <v>65</v>
      </c>
      <c r="AP13" s="6" t="s">
        <v>65</v>
      </c>
      <c r="AQ13" s="12">
        <v>810478.86</v>
      </c>
      <c r="AR13" s="6"/>
      <c r="AS13" s="6"/>
      <c r="AT13" s="8">
        <v>45640</v>
      </c>
      <c r="AU13" s="6" t="s">
        <v>66</v>
      </c>
      <c r="AV13" s="15">
        <v>12869014.699999999</v>
      </c>
      <c r="AW13" s="15">
        <v>1076927.501690167</v>
      </c>
      <c r="AX13" s="16">
        <v>8.3683757210267787E-2</v>
      </c>
      <c r="AY13" s="17" t="s">
        <v>52</v>
      </c>
      <c r="AZ13" s="18" t="s">
        <v>67</v>
      </c>
    </row>
    <row r="14" spans="1:52" x14ac:dyDescent="0.25">
      <c r="A14" s="6" t="s">
        <v>52</v>
      </c>
      <c r="B14" s="6" t="s">
        <v>68</v>
      </c>
      <c r="C14" s="6" t="s">
        <v>54</v>
      </c>
      <c r="D14" s="7" t="s">
        <v>55</v>
      </c>
      <c r="E14" s="7">
        <v>1094166999</v>
      </c>
      <c r="F14" s="7" t="s">
        <v>120</v>
      </c>
      <c r="G14" s="7" t="s">
        <v>121</v>
      </c>
      <c r="H14" s="7" t="s">
        <v>58</v>
      </c>
      <c r="I14" s="7" t="s">
        <v>59</v>
      </c>
      <c r="J14" s="7">
        <v>3209080664</v>
      </c>
      <c r="K14" s="7"/>
      <c r="L14" s="7"/>
      <c r="M14" s="7"/>
      <c r="N14" s="7" t="s">
        <v>122</v>
      </c>
      <c r="O14" s="7" t="s">
        <v>61</v>
      </c>
      <c r="P14" s="8">
        <v>35151</v>
      </c>
      <c r="Q14" s="8">
        <v>41730</v>
      </c>
      <c r="R14" s="9">
        <v>865000000</v>
      </c>
      <c r="S14" s="9">
        <v>229200000.00000006</v>
      </c>
      <c r="T14" s="9">
        <v>491063979</v>
      </c>
      <c r="U14" s="9">
        <v>261863978.99999997</v>
      </c>
      <c r="V14" s="10">
        <v>112</v>
      </c>
      <c r="W14" s="10">
        <v>111150</v>
      </c>
      <c r="X14" s="7" t="s">
        <v>62</v>
      </c>
      <c r="Y14" s="9">
        <v>0</v>
      </c>
      <c r="Z14" s="7">
        <v>2302586117</v>
      </c>
      <c r="AA14" s="11" t="s">
        <v>123</v>
      </c>
      <c r="AB14" s="7"/>
      <c r="AC14" s="7">
        <v>1</v>
      </c>
      <c r="AD14" s="12">
        <v>34800000</v>
      </c>
      <c r="AE14" s="12">
        <v>6556067.9199999999</v>
      </c>
      <c r="AF14" s="12" t="s">
        <v>104</v>
      </c>
      <c r="AG14" s="12">
        <v>436441</v>
      </c>
      <c r="AH14" s="12">
        <v>3480000</v>
      </c>
      <c r="AI14" s="8"/>
      <c r="AJ14" s="13">
        <v>619</v>
      </c>
      <c r="AK14" s="6" t="s">
        <v>58</v>
      </c>
      <c r="AL14" s="6" t="s">
        <v>78</v>
      </c>
      <c r="AM14" s="14"/>
      <c r="AN14" s="13">
        <v>6</v>
      </c>
      <c r="AO14" s="6"/>
      <c r="AP14" s="6" t="s">
        <v>65</v>
      </c>
      <c r="AQ14" s="12">
        <v>23260375.280000001</v>
      </c>
      <c r="AR14" s="6"/>
      <c r="AS14" s="6"/>
      <c r="AT14" s="8">
        <v>45220</v>
      </c>
      <c r="AU14" s="6" t="s">
        <v>66</v>
      </c>
      <c r="AV14" s="15">
        <v>45272508.920000002</v>
      </c>
      <c r="AW14" s="15">
        <v>4007032.419168619</v>
      </c>
      <c r="AX14" s="16">
        <v>8.8509175098940351E-2</v>
      </c>
      <c r="AY14" s="17" t="s">
        <v>52</v>
      </c>
      <c r="AZ14" s="18" t="s">
        <v>67</v>
      </c>
    </row>
    <row r="15" spans="1:52" x14ac:dyDescent="0.25">
      <c r="A15" s="6" t="s">
        <v>52</v>
      </c>
      <c r="B15" s="6" t="s">
        <v>68</v>
      </c>
      <c r="C15" s="6" t="s">
        <v>54</v>
      </c>
      <c r="D15" s="7" t="s">
        <v>55</v>
      </c>
      <c r="E15" s="7">
        <v>1094346230</v>
      </c>
      <c r="F15" s="7" t="s">
        <v>124</v>
      </c>
      <c r="G15" s="7" t="s">
        <v>125</v>
      </c>
      <c r="H15" s="7" t="s">
        <v>58</v>
      </c>
      <c r="I15" s="7" t="s">
        <v>59</v>
      </c>
      <c r="J15" s="7">
        <v>3204758828</v>
      </c>
      <c r="K15" s="7"/>
      <c r="L15" s="7">
        <v>5666640</v>
      </c>
      <c r="M15" s="7"/>
      <c r="N15" s="7" t="s">
        <v>126</v>
      </c>
      <c r="O15" s="7" t="s">
        <v>61</v>
      </c>
      <c r="P15" s="8">
        <v>24530</v>
      </c>
      <c r="Q15" s="8">
        <v>38232</v>
      </c>
      <c r="R15" s="9">
        <v>769200000</v>
      </c>
      <c r="S15" s="9">
        <v>449499999.99999988</v>
      </c>
      <c r="T15" s="9">
        <v>1217600000</v>
      </c>
      <c r="U15" s="9">
        <v>768100000</v>
      </c>
      <c r="V15" s="10">
        <v>112</v>
      </c>
      <c r="W15" s="10">
        <v>111150</v>
      </c>
      <c r="X15" s="7" t="s">
        <v>62</v>
      </c>
      <c r="Y15" s="9">
        <v>0</v>
      </c>
      <c r="Z15" s="7">
        <v>2001845675</v>
      </c>
      <c r="AA15" s="11" t="s">
        <v>127</v>
      </c>
      <c r="AB15" s="7"/>
      <c r="AC15" s="7">
        <v>1</v>
      </c>
      <c r="AD15" s="12">
        <v>37438573.439999998</v>
      </c>
      <c r="AE15" s="12" t="s">
        <v>104</v>
      </c>
      <c r="AF15" s="12">
        <v>929095.9</v>
      </c>
      <c r="AG15" s="12" t="s">
        <v>104</v>
      </c>
      <c r="AH15" s="12"/>
      <c r="AI15" s="8">
        <v>45819</v>
      </c>
      <c r="AJ15" s="13">
        <v>137</v>
      </c>
      <c r="AK15" s="6" t="s">
        <v>58</v>
      </c>
      <c r="AL15" s="6" t="s">
        <v>73</v>
      </c>
      <c r="AM15" s="14"/>
      <c r="AN15" s="13">
        <v>6</v>
      </c>
      <c r="AO15" s="6" t="s">
        <v>65</v>
      </c>
      <c r="AP15" s="6" t="s">
        <v>65</v>
      </c>
      <c r="AQ15" s="12" t="s">
        <v>104</v>
      </c>
      <c r="AR15" s="6"/>
      <c r="AS15" s="6"/>
      <c r="AT15" s="8">
        <v>45702</v>
      </c>
      <c r="AU15" s="6" t="s">
        <v>66</v>
      </c>
      <c r="AV15" s="19">
        <v>37438573.439999998</v>
      </c>
      <c r="AW15" s="19">
        <v>3122088.3366421168</v>
      </c>
      <c r="AX15" s="16">
        <v>8.339228901564999E-2</v>
      </c>
      <c r="AY15" s="17" t="s">
        <v>52</v>
      </c>
      <c r="AZ15" s="18" t="s">
        <v>67</v>
      </c>
    </row>
    <row r="16" spans="1:52" x14ac:dyDescent="0.25">
      <c r="A16" s="6" t="s">
        <v>52</v>
      </c>
      <c r="B16" s="6" t="s">
        <v>53</v>
      </c>
      <c r="C16" s="6" t="s">
        <v>54</v>
      </c>
      <c r="D16" s="7" t="s">
        <v>55</v>
      </c>
      <c r="E16" s="7">
        <v>1094831022</v>
      </c>
      <c r="F16" s="7" t="s">
        <v>128</v>
      </c>
      <c r="G16" s="7" t="s">
        <v>129</v>
      </c>
      <c r="H16" s="7" t="s">
        <v>58</v>
      </c>
      <c r="I16" s="7" t="s">
        <v>59</v>
      </c>
      <c r="J16" s="7">
        <v>3173470459</v>
      </c>
      <c r="K16" s="7"/>
      <c r="L16" s="7"/>
      <c r="M16" s="7"/>
      <c r="N16" s="7" t="s">
        <v>130</v>
      </c>
      <c r="O16" s="7" t="s">
        <v>61</v>
      </c>
      <c r="P16" s="8">
        <v>33376</v>
      </c>
      <c r="Q16" s="8">
        <v>40736</v>
      </c>
      <c r="R16" s="9">
        <v>222000000</v>
      </c>
      <c r="S16" s="9">
        <v>50000000</v>
      </c>
      <c r="T16" s="9">
        <v>277000000</v>
      </c>
      <c r="U16" s="9">
        <v>227000000</v>
      </c>
      <c r="V16" s="10">
        <v>112</v>
      </c>
      <c r="W16" s="10">
        <v>111150</v>
      </c>
      <c r="X16" s="7" t="s">
        <v>62</v>
      </c>
      <c r="Y16" s="9">
        <v>0</v>
      </c>
      <c r="Z16" s="7">
        <v>2202483265</v>
      </c>
      <c r="AA16" s="11" t="s">
        <v>131</v>
      </c>
      <c r="AB16" s="7"/>
      <c r="AC16" s="7">
        <v>1</v>
      </c>
      <c r="AD16" s="12">
        <v>3200000</v>
      </c>
      <c r="AE16" s="12">
        <v>1439183.46</v>
      </c>
      <c r="AF16" s="12" t="s">
        <v>104</v>
      </c>
      <c r="AG16" s="12">
        <v>113108</v>
      </c>
      <c r="AH16" s="12">
        <v>380800</v>
      </c>
      <c r="AI16" s="8"/>
      <c r="AJ16" s="13">
        <v>764</v>
      </c>
      <c r="AK16" s="6" t="s">
        <v>58</v>
      </c>
      <c r="AL16" s="6" t="s">
        <v>78</v>
      </c>
      <c r="AM16" s="14"/>
      <c r="AN16" s="13">
        <v>6</v>
      </c>
      <c r="AO16" s="6"/>
      <c r="AP16" s="6" t="s">
        <v>65</v>
      </c>
      <c r="AQ16" s="12">
        <v>6391339.3899999997</v>
      </c>
      <c r="AR16" s="6"/>
      <c r="AS16" s="6"/>
      <c r="AT16" s="8">
        <v>45075</v>
      </c>
      <c r="AU16" s="6" t="s">
        <v>66</v>
      </c>
      <c r="AV16" s="15">
        <v>5133091.46</v>
      </c>
      <c r="AW16" s="15">
        <v>434543.4891455865</v>
      </c>
      <c r="AX16" s="16">
        <v>8.4655317858993773E-2</v>
      </c>
      <c r="AY16" s="17" t="s">
        <v>52</v>
      </c>
      <c r="AZ16" s="18" t="s">
        <v>67</v>
      </c>
    </row>
    <row r="17" spans="48:49" x14ac:dyDescent="0.25">
      <c r="AV17" s="20">
        <f>SUM(AV2:AV16)</f>
        <v>567977960.07000017</v>
      </c>
      <c r="AW17" s="20">
        <f>SUM(AW2:AW16)</f>
        <v>48720200.645430565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Diaz Tovar</dc:creator>
  <cp:lastModifiedBy>Marcela Aristizabal Calderon</cp:lastModifiedBy>
  <dcterms:created xsi:type="dcterms:W3CDTF">2026-03-09T19:26:50Z</dcterms:created>
  <dcterms:modified xsi:type="dcterms:W3CDTF">2026-03-12T20:27:09Z</dcterms:modified>
</cp:coreProperties>
</file>