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Servicio Geologico Colombiano\SGC Año 2026\Evaluaciones\L.P N°001 del 2026\Documentos Evaluacion\"/>
    </mc:Choice>
  </mc:AlternateContent>
  <bookViews>
    <workbookView xWindow="0" yWindow="0" windowWidth="28800" windowHeight="9705"/>
  </bookViews>
  <sheets>
    <sheet name="Verificacion Oferta Economica 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41" i="3" l="1"/>
  <c r="G4" i="3"/>
  <c r="G27" i="3"/>
  <c r="G50" i="3"/>
  <c r="G73" i="3"/>
  <c r="G96" i="3"/>
  <c r="G119" i="3"/>
  <c r="G142" i="3"/>
  <c r="G165" i="3"/>
  <c r="G188" i="3"/>
  <c r="G211" i="3"/>
  <c r="G234" i="3"/>
  <c r="G257" i="3"/>
  <c r="G280" i="3"/>
  <c r="G303" i="3"/>
  <c r="G326" i="3"/>
  <c r="G349" i="3"/>
  <c r="G372" i="3"/>
  <c r="G395" i="3"/>
  <c r="E1105" i="3" l="1"/>
  <c r="H1104" i="3"/>
  <c r="G1104" i="3"/>
  <c r="H1103" i="3"/>
  <c r="F1103" i="3"/>
  <c r="F1105" i="3" s="1"/>
  <c r="H1105" i="3" s="1"/>
  <c r="E1103" i="3"/>
  <c r="H1102" i="3"/>
  <c r="G1102" i="3"/>
  <c r="H1101" i="3"/>
  <c r="G1101" i="3"/>
  <c r="H1100" i="3"/>
  <c r="G1100" i="3"/>
  <c r="H1099" i="3"/>
  <c r="G1099" i="3"/>
  <c r="H1098" i="3"/>
  <c r="G1098" i="3"/>
  <c r="H1097" i="3"/>
  <c r="G1097" i="3"/>
  <c r="H1096" i="3"/>
  <c r="G1096" i="3"/>
  <c r="H1095" i="3"/>
  <c r="G1095" i="3"/>
  <c r="H1094" i="3"/>
  <c r="G1094" i="3"/>
  <c r="H1093" i="3"/>
  <c r="G1093" i="3"/>
  <c r="H1092" i="3"/>
  <c r="G1092" i="3"/>
  <c r="H1091" i="3"/>
  <c r="G1091" i="3"/>
  <c r="H1090" i="3"/>
  <c r="G1090" i="3"/>
  <c r="H1089" i="3"/>
  <c r="G1089" i="3"/>
  <c r="G1085" i="3"/>
  <c r="G1103" i="3" l="1"/>
  <c r="G1105" i="3"/>
  <c r="E1082" i="3"/>
  <c r="H1081" i="3"/>
  <c r="G1081" i="3"/>
  <c r="F1080" i="3"/>
  <c r="F1082" i="3" s="1"/>
  <c r="E1080" i="3"/>
  <c r="H1079" i="3"/>
  <c r="G1079" i="3"/>
  <c r="H1078" i="3"/>
  <c r="G1078" i="3"/>
  <c r="H1077" i="3"/>
  <c r="G1077" i="3"/>
  <c r="H1076" i="3"/>
  <c r="G1076" i="3"/>
  <c r="H1075" i="3"/>
  <c r="G1075" i="3"/>
  <c r="H1074" i="3"/>
  <c r="G1074" i="3"/>
  <c r="H1073" i="3"/>
  <c r="G1073" i="3"/>
  <c r="H1072" i="3"/>
  <c r="G1072" i="3"/>
  <c r="H1071" i="3"/>
  <c r="G1071" i="3"/>
  <c r="H1070" i="3"/>
  <c r="G1070" i="3"/>
  <c r="H1069" i="3"/>
  <c r="G1069" i="3"/>
  <c r="H1068" i="3"/>
  <c r="G1068" i="3"/>
  <c r="H1067" i="3"/>
  <c r="G1067" i="3"/>
  <c r="H1066" i="3"/>
  <c r="G1066" i="3"/>
  <c r="G1062" i="3"/>
  <c r="E1059" i="3"/>
  <c r="H1058" i="3"/>
  <c r="G1058" i="3"/>
  <c r="F1057" i="3"/>
  <c r="F1059" i="3" s="1"/>
  <c r="E1057" i="3"/>
  <c r="H1056" i="3"/>
  <c r="G1056" i="3"/>
  <c r="H1055" i="3"/>
  <c r="G1055" i="3"/>
  <c r="H1054" i="3"/>
  <c r="G1054" i="3"/>
  <c r="H1053" i="3"/>
  <c r="G1053" i="3"/>
  <c r="H1052" i="3"/>
  <c r="G1052" i="3"/>
  <c r="H1051" i="3"/>
  <c r="G1051" i="3"/>
  <c r="H1050" i="3"/>
  <c r="G1050" i="3"/>
  <c r="H1049" i="3"/>
  <c r="G1049" i="3"/>
  <c r="H1048" i="3"/>
  <c r="G1048" i="3"/>
  <c r="H1047" i="3"/>
  <c r="G1047" i="3"/>
  <c r="H1046" i="3"/>
  <c r="G1046" i="3"/>
  <c r="H1045" i="3"/>
  <c r="G1045" i="3"/>
  <c r="H1044" i="3"/>
  <c r="G1044" i="3"/>
  <c r="H1043" i="3"/>
  <c r="G1043" i="3"/>
  <c r="G1039" i="3"/>
  <c r="E1036" i="3"/>
  <c r="H1035" i="3"/>
  <c r="G1035" i="3"/>
  <c r="G1034" i="3"/>
  <c r="F1034" i="3"/>
  <c r="F1036" i="3" s="1"/>
  <c r="E1034" i="3"/>
  <c r="H1033" i="3"/>
  <c r="G1033" i="3"/>
  <c r="H1032" i="3"/>
  <c r="G1032" i="3"/>
  <c r="H1031" i="3"/>
  <c r="G1031" i="3"/>
  <c r="H1030" i="3"/>
  <c r="G1030" i="3"/>
  <c r="H1029" i="3"/>
  <c r="G1029" i="3"/>
  <c r="H1028" i="3"/>
  <c r="G1028" i="3"/>
  <c r="H1027" i="3"/>
  <c r="G1027" i="3"/>
  <c r="H1026" i="3"/>
  <c r="G1026" i="3"/>
  <c r="H1025" i="3"/>
  <c r="G1025" i="3"/>
  <c r="H1024" i="3"/>
  <c r="G1024" i="3"/>
  <c r="H1023" i="3"/>
  <c r="G1023" i="3"/>
  <c r="H1022" i="3"/>
  <c r="G1022" i="3"/>
  <c r="H1021" i="3"/>
  <c r="G1021" i="3"/>
  <c r="H1020" i="3"/>
  <c r="G1020" i="3"/>
  <c r="G1016" i="3"/>
  <c r="E1013" i="3"/>
  <c r="H1012" i="3"/>
  <c r="G1012" i="3"/>
  <c r="F1011" i="3"/>
  <c r="F1013" i="3" s="1"/>
  <c r="E1011" i="3"/>
  <c r="H1010" i="3"/>
  <c r="G1010" i="3"/>
  <c r="H1009" i="3"/>
  <c r="G1009" i="3"/>
  <c r="H1008" i="3"/>
  <c r="G1008" i="3"/>
  <c r="H1007" i="3"/>
  <c r="G1007" i="3"/>
  <c r="H1006" i="3"/>
  <c r="G1006" i="3"/>
  <c r="H1005" i="3"/>
  <c r="G1005" i="3"/>
  <c r="H1004" i="3"/>
  <c r="G1004" i="3"/>
  <c r="H1003" i="3"/>
  <c r="G1003" i="3"/>
  <c r="H1002" i="3"/>
  <c r="G1002" i="3"/>
  <c r="H1001" i="3"/>
  <c r="G1001" i="3"/>
  <c r="H1000" i="3"/>
  <c r="G1000" i="3"/>
  <c r="H999" i="3"/>
  <c r="G999" i="3"/>
  <c r="H998" i="3"/>
  <c r="G998" i="3"/>
  <c r="H997" i="3"/>
  <c r="G997" i="3"/>
  <c r="G993" i="3"/>
  <c r="E990" i="3"/>
  <c r="H989" i="3"/>
  <c r="G989" i="3"/>
  <c r="F988" i="3"/>
  <c r="F990" i="3" s="1"/>
  <c r="E988" i="3"/>
  <c r="H987" i="3"/>
  <c r="G987" i="3"/>
  <c r="H986" i="3"/>
  <c r="G986" i="3"/>
  <c r="H985" i="3"/>
  <c r="G985" i="3"/>
  <c r="H984" i="3"/>
  <c r="G984" i="3"/>
  <c r="H983" i="3"/>
  <c r="G983" i="3"/>
  <c r="H982" i="3"/>
  <c r="G982" i="3"/>
  <c r="H981" i="3"/>
  <c r="G981" i="3"/>
  <c r="H980" i="3"/>
  <c r="G980" i="3"/>
  <c r="H979" i="3"/>
  <c r="G979" i="3"/>
  <c r="H978" i="3"/>
  <c r="G978" i="3"/>
  <c r="H977" i="3"/>
  <c r="G977" i="3"/>
  <c r="H976" i="3"/>
  <c r="G976" i="3"/>
  <c r="H975" i="3"/>
  <c r="G975" i="3"/>
  <c r="H974" i="3"/>
  <c r="G974" i="3"/>
  <c r="G970" i="3"/>
  <c r="E967" i="3"/>
  <c r="H966" i="3"/>
  <c r="G966" i="3"/>
  <c r="F965" i="3"/>
  <c r="F967" i="3" s="1"/>
  <c r="E965" i="3"/>
  <c r="H964" i="3"/>
  <c r="G964" i="3"/>
  <c r="H963" i="3"/>
  <c r="G963" i="3"/>
  <c r="H962" i="3"/>
  <c r="G962" i="3"/>
  <c r="H961" i="3"/>
  <c r="G961" i="3"/>
  <c r="H960" i="3"/>
  <c r="G960" i="3"/>
  <c r="H959" i="3"/>
  <c r="G959" i="3"/>
  <c r="H958" i="3"/>
  <c r="G958" i="3"/>
  <c r="H957" i="3"/>
  <c r="G957" i="3"/>
  <c r="H956" i="3"/>
  <c r="G956" i="3"/>
  <c r="H955" i="3"/>
  <c r="G955" i="3"/>
  <c r="H954" i="3"/>
  <c r="G954" i="3"/>
  <c r="H953" i="3"/>
  <c r="G953" i="3"/>
  <c r="H952" i="3"/>
  <c r="G952" i="3"/>
  <c r="H951" i="3"/>
  <c r="G951" i="3"/>
  <c r="G947" i="3"/>
  <c r="E944" i="3"/>
  <c r="H943" i="3"/>
  <c r="G943" i="3"/>
  <c r="F942" i="3"/>
  <c r="F944" i="3" s="1"/>
  <c r="H944" i="3" s="1"/>
  <c r="E942" i="3"/>
  <c r="H941" i="3"/>
  <c r="G941" i="3"/>
  <c r="H940" i="3"/>
  <c r="G940" i="3"/>
  <c r="H939" i="3"/>
  <c r="G939" i="3"/>
  <c r="H938" i="3"/>
  <c r="G938" i="3"/>
  <c r="H937" i="3"/>
  <c r="G937" i="3"/>
  <c r="H936" i="3"/>
  <c r="G936" i="3"/>
  <c r="H935" i="3"/>
  <c r="G935" i="3"/>
  <c r="H934" i="3"/>
  <c r="G934" i="3"/>
  <c r="H933" i="3"/>
  <c r="G933" i="3"/>
  <c r="H932" i="3"/>
  <c r="G932" i="3"/>
  <c r="H931" i="3"/>
  <c r="G931" i="3"/>
  <c r="H930" i="3"/>
  <c r="G930" i="3"/>
  <c r="H929" i="3"/>
  <c r="G929" i="3"/>
  <c r="H928" i="3"/>
  <c r="G928" i="3"/>
  <c r="G924" i="3"/>
  <c r="E921" i="3"/>
  <c r="H920" i="3"/>
  <c r="G920" i="3"/>
  <c r="F919" i="3"/>
  <c r="F921" i="3" s="1"/>
  <c r="E919" i="3"/>
  <c r="H918" i="3"/>
  <c r="G918" i="3"/>
  <c r="H917" i="3"/>
  <c r="G917" i="3"/>
  <c r="H916" i="3"/>
  <c r="G916" i="3"/>
  <c r="H915" i="3"/>
  <c r="G915" i="3"/>
  <c r="H914" i="3"/>
  <c r="G914" i="3"/>
  <c r="H913" i="3"/>
  <c r="G913" i="3"/>
  <c r="H912" i="3"/>
  <c r="G912" i="3"/>
  <c r="H911" i="3"/>
  <c r="G911" i="3"/>
  <c r="H910" i="3"/>
  <c r="G910" i="3"/>
  <c r="H909" i="3"/>
  <c r="G909" i="3"/>
  <c r="H908" i="3"/>
  <c r="G908" i="3"/>
  <c r="H907" i="3"/>
  <c r="G907" i="3"/>
  <c r="H906" i="3"/>
  <c r="G906" i="3"/>
  <c r="H905" i="3"/>
  <c r="G905" i="3"/>
  <c r="G901" i="3"/>
  <c r="E898" i="3"/>
  <c r="H897" i="3"/>
  <c r="G897" i="3"/>
  <c r="G896" i="3"/>
  <c r="F896" i="3"/>
  <c r="F898" i="3" s="1"/>
  <c r="E896" i="3"/>
  <c r="H895" i="3"/>
  <c r="G895" i="3"/>
  <c r="H894" i="3"/>
  <c r="G894" i="3"/>
  <c r="H893" i="3"/>
  <c r="G893" i="3"/>
  <c r="H892" i="3"/>
  <c r="G892" i="3"/>
  <c r="H891" i="3"/>
  <c r="G891" i="3"/>
  <c r="H890" i="3"/>
  <c r="G890" i="3"/>
  <c r="H889" i="3"/>
  <c r="G889" i="3"/>
  <c r="H888" i="3"/>
  <c r="G888" i="3"/>
  <c r="H887" i="3"/>
  <c r="G887" i="3"/>
  <c r="H886" i="3"/>
  <c r="G886" i="3"/>
  <c r="H885" i="3"/>
  <c r="G885" i="3"/>
  <c r="H884" i="3"/>
  <c r="G884" i="3"/>
  <c r="H883" i="3"/>
  <c r="G883" i="3"/>
  <c r="H882" i="3"/>
  <c r="G882" i="3"/>
  <c r="G878" i="3"/>
  <c r="E875" i="3"/>
  <c r="H874" i="3"/>
  <c r="G874" i="3"/>
  <c r="G873" i="3"/>
  <c r="F873" i="3"/>
  <c r="F875" i="3" s="1"/>
  <c r="E873" i="3"/>
  <c r="H872" i="3"/>
  <c r="G872" i="3"/>
  <c r="H871" i="3"/>
  <c r="G871" i="3"/>
  <c r="H870" i="3"/>
  <c r="G870" i="3"/>
  <c r="H869" i="3"/>
  <c r="G869" i="3"/>
  <c r="H868" i="3"/>
  <c r="G868" i="3"/>
  <c r="H867" i="3"/>
  <c r="G867" i="3"/>
  <c r="H866" i="3"/>
  <c r="G866" i="3"/>
  <c r="H865" i="3"/>
  <c r="G865" i="3"/>
  <c r="H864" i="3"/>
  <c r="G864" i="3"/>
  <c r="H863" i="3"/>
  <c r="G863" i="3"/>
  <c r="H862" i="3"/>
  <c r="G862" i="3"/>
  <c r="H861" i="3"/>
  <c r="G861" i="3"/>
  <c r="H860" i="3"/>
  <c r="G860" i="3"/>
  <c r="H859" i="3"/>
  <c r="G859" i="3"/>
  <c r="G855" i="3"/>
  <c r="E852" i="3"/>
  <c r="H851" i="3"/>
  <c r="G851" i="3"/>
  <c r="F850" i="3"/>
  <c r="F852" i="3" s="1"/>
  <c r="E850" i="3"/>
  <c r="H849" i="3"/>
  <c r="G849" i="3"/>
  <c r="H848" i="3"/>
  <c r="G848" i="3"/>
  <c r="H847" i="3"/>
  <c r="G847" i="3"/>
  <c r="H846" i="3"/>
  <c r="G846" i="3"/>
  <c r="H845" i="3"/>
  <c r="G845" i="3"/>
  <c r="H844" i="3"/>
  <c r="G844" i="3"/>
  <c r="H843" i="3"/>
  <c r="G843" i="3"/>
  <c r="H842" i="3"/>
  <c r="G842" i="3"/>
  <c r="H841" i="3"/>
  <c r="G841" i="3"/>
  <c r="H840" i="3"/>
  <c r="G840" i="3"/>
  <c r="H839" i="3"/>
  <c r="G839" i="3"/>
  <c r="H838" i="3"/>
  <c r="G838" i="3"/>
  <c r="H837" i="3"/>
  <c r="G837" i="3"/>
  <c r="H836" i="3"/>
  <c r="G836" i="3"/>
  <c r="G832" i="3"/>
  <c r="E829" i="3"/>
  <c r="H828" i="3"/>
  <c r="G828" i="3"/>
  <c r="F827" i="3"/>
  <c r="F829" i="3" s="1"/>
  <c r="E827" i="3"/>
  <c r="H826" i="3"/>
  <c r="G826" i="3"/>
  <c r="H825" i="3"/>
  <c r="G825" i="3"/>
  <c r="H824" i="3"/>
  <c r="G824" i="3"/>
  <c r="H823" i="3"/>
  <c r="G823" i="3"/>
  <c r="H822" i="3"/>
  <c r="G822" i="3"/>
  <c r="H821" i="3"/>
  <c r="G821" i="3"/>
  <c r="H820" i="3"/>
  <c r="G820" i="3"/>
  <c r="H819" i="3"/>
  <c r="G819" i="3"/>
  <c r="H818" i="3"/>
  <c r="G818" i="3"/>
  <c r="H817" i="3"/>
  <c r="G817" i="3"/>
  <c r="H816" i="3"/>
  <c r="G816" i="3"/>
  <c r="H815" i="3"/>
  <c r="G815" i="3"/>
  <c r="H814" i="3"/>
  <c r="G814" i="3"/>
  <c r="H813" i="3"/>
  <c r="G813" i="3"/>
  <c r="G809" i="3"/>
  <c r="E806" i="3"/>
  <c r="H805" i="3"/>
  <c r="G805" i="3"/>
  <c r="G804" i="3"/>
  <c r="F804" i="3"/>
  <c r="F806" i="3" s="1"/>
  <c r="E804" i="3"/>
  <c r="H803" i="3"/>
  <c r="G803" i="3"/>
  <c r="H802" i="3"/>
  <c r="G802" i="3"/>
  <c r="H801" i="3"/>
  <c r="G801" i="3"/>
  <c r="H800" i="3"/>
  <c r="G800" i="3"/>
  <c r="H799" i="3"/>
  <c r="G799" i="3"/>
  <c r="H798" i="3"/>
  <c r="G798" i="3"/>
  <c r="H797" i="3"/>
  <c r="G797" i="3"/>
  <c r="H796" i="3"/>
  <c r="G796" i="3"/>
  <c r="H795" i="3"/>
  <c r="G795" i="3"/>
  <c r="H794" i="3"/>
  <c r="G794" i="3"/>
  <c r="H793" i="3"/>
  <c r="G793" i="3"/>
  <c r="H792" i="3"/>
  <c r="G792" i="3"/>
  <c r="H791" i="3"/>
  <c r="G791" i="3"/>
  <c r="H790" i="3"/>
  <c r="G790" i="3"/>
  <c r="G786" i="3"/>
  <c r="E783" i="3"/>
  <c r="H782" i="3"/>
  <c r="G782" i="3"/>
  <c r="F781" i="3"/>
  <c r="F783" i="3" s="1"/>
  <c r="E781" i="3"/>
  <c r="H780" i="3"/>
  <c r="G780" i="3"/>
  <c r="H779" i="3"/>
  <c r="G779" i="3"/>
  <c r="H778" i="3"/>
  <c r="G778" i="3"/>
  <c r="H777" i="3"/>
  <c r="G777" i="3"/>
  <c r="H776" i="3"/>
  <c r="G776" i="3"/>
  <c r="H775" i="3"/>
  <c r="G775" i="3"/>
  <c r="H774" i="3"/>
  <c r="G774" i="3"/>
  <c r="H773" i="3"/>
  <c r="G773" i="3"/>
  <c r="H772" i="3"/>
  <c r="G772" i="3"/>
  <c r="H771" i="3"/>
  <c r="G771" i="3"/>
  <c r="H770" i="3"/>
  <c r="G770" i="3"/>
  <c r="H769" i="3"/>
  <c r="G769" i="3"/>
  <c r="H768" i="3"/>
  <c r="G768" i="3"/>
  <c r="H767" i="3"/>
  <c r="G767" i="3"/>
  <c r="G763" i="3"/>
  <c r="E760" i="3"/>
  <c r="H759" i="3"/>
  <c r="G759" i="3"/>
  <c r="F758" i="3"/>
  <c r="F760" i="3" s="1"/>
  <c r="E758" i="3"/>
  <c r="H757" i="3"/>
  <c r="G757" i="3"/>
  <c r="H756" i="3"/>
  <c r="G756" i="3"/>
  <c r="H755" i="3"/>
  <c r="G755" i="3"/>
  <c r="H754" i="3"/>
  <c r="G754" i="3"/>
  <c r="H753" i="3"/>
  <c r="G753" i="3"/>
  <c r="H752" i="3"/>
  <c r="G752" i="3"/>
  <c r="H751" i="3"/>
  <c r="G751" i="3"/>
  <c r="H750" i="3"/>
  <c r="G750" i="3"/>
  <c r="H749" i="3"/>
  <c r="G749" i="3"/>
  <c r="H748" i="3"/>
  <c r="G748" i="3"/>
  <c r="H747" i="3"/>
  <c r="G747" i="3"/>
  <c r="H746" i="3"/>
  <c r="G746" i="3"/>
  <c r="H745" i="3"/>
  <c r="G745" i="3"/>
  <c r="H744" i="3"/>
  <c r="G744" i="3"/>
  <c r="G740" i="3"/>
  <c r="E737" i="3"/>
  <c r="H736" i="3"/>
  <c r="G736" i="3"/>
  <c r="F735" i="3"/>
  <c r="F737" i="3" s="1"/>
  <c r="E735" i="3"/>
  <c r="H734" i="3"/>
  <c r="G734" i="3"/>
  <c r="H733" i="3"/>
  <c r="G733" i="3"/>
  <c r="H732" i="3"/>
  <c r="G732" i="3"/>
  <c r="H731" i="3"/>
  <c r="G731" i="3"/>
  <c r="H730" i="3"/>
  <c r="G730" i="3"/>
  <c r="H729" i="3"/>
  <c r="G729" i="3"/>
  <c r="H728" i="3"/>
  <c r="G728" i="3"/>
  <c r="H727" i="3"/>
  <c r="G727" i="3"/>
  <c r="H726" i="3"/>
  <c r="G726" i="3"/>
  <c r="H725" i="3"/>
  <c r="G725" i="3"/>
  <c r="H724" i="3"/>
  <c r="G724" i="3"/>
  <c r="H723" i="3"/>
  <c r="G723" i="3"/>
  <c r="H722" i="3"/>
  <c r="G722" i="3"/>
  <c r="H721" i="3"/>
  <c r="G721" i="3"/>
  <c r="G717" i="3"/>
  <c r="E714" i="3"/>
  <c r="H713" i="3"/>
  <c r="G713" i="3"/>
  <c r="G712" i="3"/>
  <c r="F712" i="3"/>
  <c r="F714" i="3" s="1"/>
  <c r="E712" i="3"/>
  <c r="H711" i="3"/>
  <c r="G711" i="3"/>
  <c r="H710" i="3"/>
  <c r="G710" i="3"/>
  <c r="H709" i="3"/>
  <c r="G709" i="3"/>
  <c r="H708" i="3"/>
  <c r="G708" i="3"/>
  <c r="H707" i="3"/>
  <c r="G707" i="3"/>
  <c r="H706" i="3"/>
  <c r="G706" i="3"/>
  <c r="H705" i="3"/>
  <c r="G705" i="3"/>
  <c r="H704" i="3"/>
  <c r="G704" i="3"/>
  <c r="H703" i="3"/>
  <c r="G703" i="3"/>
  <c r="H702" i="3"/>
  <c r="G702" i="3"/>
  <c r="H701" i="3"/>
  <c r="G701" i="3"/>
  <c r="H700" i="3"/>
  <c r="G700" i="3"/>
  <c r="H699" i="3"/>
  <c r="G699" i="3"/>
  <c r="H698" i="3"/>
  <c r="G698" i="3"/>
  <c r="G694" i="3"/>
  <c r="E691" i="3"/>
  <c r="H690" i="3"/>
  <c r="G690" i="3"/>
  <c r="F689" i="3"/>
  <c r="F691" i="3" s="1"/>
  <c r="E689" i="3"/>
  <c r="H688" i="3"/>
  <c r="G688" i="3"/>
  <c r="H687" i="3"/>
  <c r="G687" i="3"/>
  <c r="H686" i="3"/>
  <c r="G686" i="3"/>
  <c r="H685" i="3"/>
  <c r="G685" i="3"/>
  <c r="H684" i="3"/>
  <c r="G684" i="3"/>
  <c r="H683" i="3"/>
  <c r="G683" i="3"/>
  <c r="H682" i="3"/>
  <c r="G682" i="3"/>
  <c r="H681" i="3"/>
  <c r="G681" i="3"/>
  <c r="H680" i="3"/>
  <c r="G680" i="3"/>
  <c r="H679" i="3"/>
  <c r="G679" i="3"/>
  <c r="H678" i="3"/>
  <c r="G678" i="3"/>
  <c r="H677" i="3"/>
  <c r="G677" i="3"/>
  <c r="H676" i="3"/>
  <c r="G676" i="3"/>
  <c r="H675" i="3"/>
  <c r="G675" i="3"/>
  <c r="G671" i="3"/>
  <c r="E668" i="3"/>
  <c r="H667" i="3"/>
  <c r="G667" i="3"/>
  <c r="F666" i="3"/>
  <c r="F668" i="3" s="1"/>
  <c r="E666" i="3"/>
  <c r="H665" i="3"/>
  <c r="G665" i="3"/>
  <c r="H664" i="3"/>
  <c r="G664" i="3"/>
  <c r="H663" i="3"/>
  <c r="G663" i="3"/>
  <c r="H662" i="3"/>
  <c r="G662" i="3"/>
  <c r="H661" i="3"/>
  <c r="G661" i="3"/>
  <c r="H660" i="3"/>
  <c r="G660" i="3"/>
  <c r="H659" i="3"/>
  <c r="G659" i="3"/>
  <c r="H658" i="3"/>
  <c r="G658" i="3"/>
  <c r="H657" i="3"/>
  <c r="G657" i="3"/>
  <c r="H656" i="3"/>
  <c r="G656" i="3"/>
  <c r="H655" i="3"/>
  <c r="G655" i="3"/>
  <c r="H654" i="3"/>
  <c r="G654" i="3"/>
  <c r="H653" i="3"/>
  <c r="G653" i="3"/>
  <c r="H652" i="3"/>
  <c r="G652" i="3"/>
  <c r="G648" i="3"/>
  <c r="E645" i="3"/>
  <c r="H644" i="3"/>
  <c r="G644" i="3"/>
  <c r="F643" i="3"/>
  <c r="F645" i="3" s="1"/>
  <c r="E643" i="3"/>
  <c r="H642" i="3"/>
  <c r="G642" i="3"/>
  <c r="H641" i="3"/>
  <c r="G641" i="3"/>
  <c r="H640" i="3"/>
  <c r="G640" i="3"/>
  <c r="H639" i="3"/>
  <c r="G639" i="3"/>
  <c r="H638" i="3"/>
  <c r="G638" i="3"/>
  <c r="H637" i="3"/>
  <c r="G637" i="3"/>
  <c r="H636" i="3"/>
  <c r="G636" i="3"/>
  <c r="H635" i="3"/>
  <c r="G635" i="3"/>
  <c r="H634" i="3"/>
  <c r="G634" i="3"/>
  <c r="H633" i="3"/>
  <c r="G633" i="3"/>
  <c r="H632" i="3"/>
  <c r="G632" i="3"/>
  <c r="H631" i="3"/>
  <c r="G631" i="3"/>
  <c r="H630" i="3"/>
  <c r="G630" i="3"/>
  <c r="H629" i="3"/>
  <c r="G629" i="3"/>
  <c r="G625" i="3"/>
  <c r="E622" i="3"/>
  <c r="H621" i="3"/>
  <c r="G621" i="3"/>
  <c r="F620" i="3"/>
  <c r="F622" i="3" s="1"/>
  <c r="E620" i="3"/>
  <c r="H619" i="3"/>
  <c r="G619" i="3"/>
  <c r="H618" i="3"/>
  <c r="G618" i="3"/>
  <c r="H617" i="3"/>
  <c r="G617" i="3"/>
  <c r="H616" i="3"/>
  <c r="G616" i="3"/>
  <c r="H615" i="3"/>
  <c r="G615" i="3"/>
  <c r="H614" i="3"/>
  <c r="G614" i="3"/>
  <c r="H613" i="3"/>
  <c r="G613" i="3"/>
  <c r="H612" i="3"/>
  <c r="G612" i="3"/>
  <c r="H611" i="3"/>
  <c r="G611" i="3"/>
  <c r="H610" i="3"/>
  <c r="G610" i="3"/>
  <c r="H609" i="3"/>
  <c r="G609" i="3"/>
  <c r="H608" i="3"/>
  <c r="G608" i="3"/>
  <c r="H607" i="3"/>
  <c r="G607" i="3"/>
  <c r="H606" i="3"/>
  <c r="G606" i="3"/>
  <c r="G602" i="3"/>
  <c r="E599" i="3"/>
  <c r="H598" i="3"/>
  <c r="G598" i="3"/>
  <c r="F597" i="3"/>
  <c r="F599" i="3" s="1"/>
  <c r="E597" i="3"/>
  <c r="H596" i="3"/>
  <c r="G596" i="3"/>
  <c r="H595" i="3"/>
  <c r="G595" i="3"/>
  <c r="H594" i="3"/>
  <c r="G594" i="3"/>
  <c r="H593" i="3"/>
  <c r="G593" i="3"/>
  <c r="H592" i="3"/>
  <c r="G592" i="3"/>
  <c r="H591" i="3"/>
  <c r="G591" i="3"/>
  <c r="H590" i="3"/>
  <c r="G590" i="3"/>
  <c r="H589" i="3"/>
  <c r="G589" i="3"/>
  <c r="H588" i="3"/>
  <c r="G588" i="3"/>
  <c r="H587" i="3"/>
  <c r="G587" i="3"/>
  <c r="H586" i="3"/>
  <c r="G586" i="3"/>
  <c r="H585" i="3"/>
  <c r="G585" i="3"/>
  <c r="H584" i="3"/>
  <c r="G584" i="3"/>
  <c r="H583" i="3"/>
  <c r="G583" i="3"/>
  <c r="G579" i="3"/>
  <c r="E576" i="3"/>
  <c r="H575" i="3"/>
  <c r="G575" i="3"/>
  <c r="G574" i="3"/>
  <c r="F574" i="3"/>
  <c r="F576" i="3" s="1"/>
  <c r="E574" i="3"/>
  <c r="H573" i="3"/>
  <c r="G573" i="3"/>
  <c r="H572" i="3"/>
  <c r="G572" i="3"/>
  <c r="H571" i="3"/>
  <c r="G571" i="3"/>
  <c r="H570" i="3"/>
  <c r="G570" i="3"/>
  <c r="H569" i="3"/>
  <c r="G569" i="3"/>
  <c r="H568" i="3"/>
  <c r="G568" i="3"/>
  <c r="H567" i="3"/>
  <c r="G567" i="3"/>
  <c r="H566" i="3"/>
  <c r="G566" i="3"/>
  <c r="H565" i="3"/>
  <c r="G565" i="3"/>
  <c r="H564" i="3"/>
  <c r="G564" i="3"/>
  <c r="H563" i="3"/>
  <c r="G563" i="3"/>
  <c r="H562" i="3"/>
  <c r="G562" i="3"/>
  <c r="H561" i="3"/>
  <c r="G561" i="3"/>
  <c r="H560" i="3"/>
  <c r="G560" i="3"/>
  <c r="G556" i="3"/>
  <c r="E553" i="3"/>
  <c r="H552" i="3"/>
  <c r="G552" i="3"/>
  <c r="G551" i="3"/>
  <c r="F551" i="3"/>
  <c r="F553" i="3" s="1"/>
  <c r="E551" i="3"/>
  <c r="H550" i="3"/>
  <c r="G550" i="3"/>
  <c r="H549" i="3"/>
  <c r="G549" i="3"/>
  <c r="H548" i="3"/>
  <c r="G548" i="3"/>
  <c r="H547" i="3"/>
  <c r="G547" i="3"/>
  <c r="H546" i="3"/>
  <c r="G546" i="3"/>
  <c r="H545" i="3"/>
  <c r="G545" i="3"/>
  <c r="H544" i="3"/>
  <c r="G544" i="3"/>
  <c r="H543" i="3"/>
  <c r="G543" i="3"/>
  <c r="H542" i="3"/>
  <c r="G542" i="3"/>
  <c r="H541" i="3"/>
  <c r="G541" i="3"/>
  <c r="H540" i="3"/>
  <c r="G540" i="3"/>
  <c r="H539" i="3"/>
  <c r="G539" i="3"/>
  <c r="H538" i="3"/>
  <c r="G538" i="3"/>
  <c r="H537" i="3"/>
  <c r="G537" i="3"/>
  <c r="G533" i="3"/>
  <c r="E530" i="3"/>
  <c r="H529" i="3"/>
  <c r="G529" i="3"/>
  <c r="F528" i="3"/>
  <c r="F530" i="3" s="1"/>
  <c r="E528" i="3"/>
  <c r="H527" i="3"/>
  <c r="G527" i="3"/>
  <c r="H526" i="3"/>
  <c r="G526" i="3"/>
  <c r="H525" i="3"/>
  <c r="G525" i="3"/>
  <c r="H524" i="3"/>
  <c r="G524" i="3"/>
  <c r="H523" i="3"/>
  <c r="G523" i="3"/>
  <c r="H522" i="3"/>
  <c r="G522" i="3"/>
  <c r="H521" i="3"/>
  <c r="G521" i="3"/>
  <c r="H520" i="3"/>
  <c r="G520" i="3"/>
  <c r="H519" i="3"/>
  <c r="G519" i="3"/>
  <c r="H518" i="3"/>
  <c r="G518" i="3"/>
  <c r="H517" i="3"/>
  <c r="G517" i="3"/>
  <c r="H516" i="3"/>
  <c r="G516" i="3"/>
  <c r="H515" i="3"/>
  <c r="G515" i="3"/>
  <c r="H514" i="3"/>
  <c r="G514" i="3"/>
  <c r="G510" i="3"/>
  <c r="E507" i="3"/>
  <c r="H506" i="3"/>
  <c r="G506" i="3"/>
  <c r="F505" i="3"/>
  <c r="F507" i="3" s="1"/>
  <c r="E505" i="3"/>
  <c r="H504" i="3"/>
  <c r="G504" i="3"/>
  <c r="H503" i="3"/>
  <c r="G503" i="3"/>
  <c r="H502" i="3"/>
  <c r="G502" i="3"/>
  <c r="H501" i="3"/>
  <c r="G501" i="3"/>
  <c r="H500" i="3"/>
  <c r="G500" i="3"/>
  <c r="H499" i="3"/>
  <c r="G499" i="3"/>
  <c r="H498" i="3"/>
  <c r="G498" i="3"/>
  <c r="H497" i="3"/>
  <c r="G497" i="3"/>
  <c r="H496" i="3"/>
  <c r="G496" i="3"/>
  <c r="H495" i="3"/>
  <c r="G495" i="3"/>
  <c r="H494" i="3"/>
  <c r="G494" i="3"/>
  <c r="H493" i="3"/>
  <c r="G493" i="3"/>
  <c r="H492" i="3"/>
  <c r="G492" i="3"/>
  <c r="H491" i="3"/>
  <c r="G491" i="3"/>
  <c r="G487" i="3"/>
  <c r="E484" i="3"/>
  <c r="H483" i="3"/>
  <c r="G483" i="3"/>
  <c r="F482" i="3"/>
  <c r="F484" i="3" s="1"/>
  <c r="E482" i="3"/>
  <c r="H481" i="3"/>
  <c r="G481" i="3"/>
  <c r="H480" i="3"/>
  <c r="G480" i="3"/>
  <c r="H479" i="3"/>
  <c r="G479" i="3"/>
  <c r="H478" i="3"/>
  <c r="G478" i="3"/>
  <c r="H477" i="3"/>
  <c r="G477" i="3"/>
  <c r="H476" i="3"/>
  <c r="G476" i="3"/>
  <c r="H475" i="3"/>
  <c r="G475" i="3"/>
  <c r="H474" i="3"/>
  <c r="G474" i="3"/>
  <c r="H473" i="3"/>
  <c r="G473" i="3"/>
  <c r="H472" i="3"/>
  <c r="G472" i="3"/>
  <c r="H471" i="3"/>
  <c r="G471" i="3"/>
  <c r="H470" i="3"/>
  <c r="G470" i="3"/>
  <c r="H469" i="3"/>
  <c r="G469" i="3"/>
  <c r="H468" i="3"/>
  <c r="G468" i="3"/>
  <c r="G464" i="3"/>
  <c r="E461" i="3"/>
  <c r="H460" i="3"/>
  <c r="G460" i="3"/>
  <c r="F459" i="3"/>
  <c r="F461" i="3" s="1"/>
  <c r="E459" i="3"/>
  <c r="H458" i="3"/>
  <c r="G458" i="3"/>
  <c r="H457" i="3"/>
  <c r="G457" i="3"/>
  <c r="H456" i="3"/>
  <c r="G456" i="3"/>
  <c r="H455" i="3"/>
  <c r="G455" i="3"/>
  <c r="H454" i="3"/>
  <c r="G454" i="3"/>
  <c r="H453" i="3"/>
  <c r="G453" i="3"/>
  <c r="H452" i="3"/>
  <c r="G452" i="3"/>
  <c r="H451" i="3"/>
  <c r="G451" i="3"/>
  <c r="H450" i="3"/>
  <c r="G450" i="3"/>
  <c r="H449" i="3"/>
  <c r="G449" i="3"/>
  <c r="H448" i="3"/>
  <c r="G448" i="3"/>
  <c r="H447" i="3"/>
  <c r="G447" i="3"/>
  <c r="H446" i="3"/>
  <c r="G446" i="3"/>
  <c r="H445" i="3"/>
  <c r="G445" i="3"/>
  <c r="E438" i="3"/>
  <c r="H437" i="3"/>
  <c r="G437" i="3"/>
  <c r="F436" i="3"/>
  <c r="F438" i="3" s="1"/>
  <c r="E436" i="3"/>
  <c r="H435" i="3"/>
  <c r="G435" i="3"/>
  <c r="H434" i="3"/>
  <c r="G434" i="3"/>
  <c r="H433" i="3"/>
  <c r="G433" i="3"/>
  <c r="H432" i="3"/>
  <c r="G432" i="3"/>
  <c r="H431" i="3"/>
  <c r="G431" i="3"/>
  <c r="H430" i="3"/>
  <c r="G430" i="3"/>
  <c r="H429" i="3"/>
  <c r="G429" i="3"/>
  <c r="H428" i="3"/>
  <c r="G428" i="3"/>
  <c r="H427" i="3"/>
  <c r="G427" i="3"/>
  <c r="H426" i="3"/>
  <c r="G426" i="3"/>
  <c r="H425" i="3"/>
  <c r="G425" i="3"/>
  <c r="H424" i="3"/>
  <c r="G424" i="3"/>
  <c r="H423" i="3"/>
  <c r="G423" i="3"/>
  <c r="H422" i="3"/>
  <c r="G422" i="3"/>
  <c r="G418" i="3"/>
  <c r="F415" i="3"/>
  <c r="H415" i="3" s="1"/>
  <c r="E415" i="3"/>
  <c r="H414" i="3"/>
  <c r="G414" i="3"/>
  <c r="H413" i="3"/>
  <c r="G413" i="3"/>
  <c r="F413" i="3"/>
  <c r="E413" i="3"/>
  <c r="H412" i="3"/>
  <c r="G412" i="3"/>
  <c r="H411" i="3"/>
  <c r="G411" i="3"/>
  <c r="H410" i="3"/>
  <c r="G410" i="3"/>
  <c r="H409" i="3"/>
  <c r="G409" i="3"/>
  <c r="H408" i="3"/>
  <c r="G408" i="3"/>
  <c r="H407" i="3"/>
  <c r="G407" i="3"/>
  <c r="H406" i="3"/>
  <c r="G406" i="3"/>
  <c r="H405" i="3"/>
  <c r="G405" i="3"/>
  <c r="H404" i="3"/>
  <c r="G404" i="3"/>
  <c r="H403" i="3"/>
  <c r="G403" i="3"/>
  <c r="H402" i="3"/>
  <c r="G402" i="3"/>
  <c r="H401" i="3"/>
  <c r="G401" i="3"/>
  <c r="H400" i="3"/>
  <c r="G400" i="3"/>
  <c r="H399" i="3"/>
  <c r="G399" i="3"/>
  <c r="E392" i="3"/>
  <c r="H391" i="3"/>
  <c r="G391" i="3"/>
  <c r="F390" i="3"/>
  <c r="F392" i="3" s="1"/>
  <c r="E390" i="3"/>
  <c r="H389" i="3"/>
  <c r="G389" i="3"/>
  <c r="H388" i="3"/>
  <c r="G388" i="3"/>
  <c r="H387" i="3"/>
  <c r="G387" i="3"/>
  <c r="H386" i="3"/>
  <c r="G386" i="3"/>
  <c r="H385" i="3"/>
  <c r="G385" i="3"/>
  <c r="H384" i="3"/>
  <c r="G384" i="3"/>
  <c r="H383" i="3"/>
  <c r="G383" i="3"/>
  <c r="H382" i="3"/>
  <c r="G382" i="3"/>
  <c r="H381" i="3"/>
  <c r="G381" i="3"/>
  <c r="H380" i="3"/>
  <c r="G380" i="3"/>
  <c r="H379" i="3"/>
  <c r="G379" i="3"/>
  <c r="H378" i="3"/>
  <c r="G378" i="3"/>
  <c r="H377" i="3"/>
  <c r="G377" i="3"/>
  <c r="H376" i="3"/>
  <c r="G376" i="3"/>
  <c r="E369" i="3"/>
  <c r="H368" i="3"/>
  <c r="G368" i="3"/>
  <c r="F367" i="3"/>
  <c r="F369" i="3" s="1"/>
  <c r="E367" i="3"/>
  <c r="H366" i="3"/>
  <c r="G366" i="3"/>
  <c r="H365" i="3"/>
  <c r="G365" i="3"/>
  <c r="H364" i="3"/>
  <c r="G364" i="3"/>
  <c r="H363" i="3"/>
  <c r="G363" i="3"/>
  <c r="H362" i="3"/>
  <c r="G362" i="3"/>
  <c r="H361" i="3"/>
  <c r="G361" i="3"/>
  <c r="H360" i="3"/>
  <c r="G360" i="3"/>
  <c r="H359" i="3"/>
  <c r="G359" i="3"/>
  <c r="H358" i="3"/>
  <c r="G358" i="3"/>
  <c r="H357" i="3"/>
  <c r="G357" i="3"/>
  <c r="H356" i="3"/>
  <c r="G356" i="3"/>
  <c r="H355" i="3"/>
  <c r="G355" i="3"/>
  <c r="H354" i="3"/>
  <c r="G354" i="3"/>
  <c r="H353" i="3"/>
  <c r="G353" i="3"/>
  <c r="E346" i="3"/>
  <c r="H345" i="3"/>
  <c r="G345" i="3"/>
  <c r="F344" i="3"/>
  <c r="F346" i="3" s="1"/>
  <c r="E344" i="3"/>
  <c r="H343" i="3"/>
  <c r="G343" i="3"/>
  <c r="H342" i="3"/>
  <c r="G342" i="3"/>
  <c r="H341" i="3"/>
  <c r="G341" i="3"/>
  <c r="H340" i="3"/>
  <c r="G340" i="3"/>
  <c r="H339" i="3"/>
  <c r="G339" i="3"/>
  <c r="H338" i="3"/>
  <c r="G338" i="3"/>
  <c r="H337" i="3"/>
  <c r="G337" i="3"/>
  <c r="H336" i="3"/>
  <c r="G336" i="3"/>
  <c r="H335" i="3"/>
  <c r="G335" i="3"/>
  <c r="H334" i="3"/>
  <c r="G334" i="3"/>
  <c r="H333" i="3"/>
  <c r="G333" i="3"/>
  <c r="H332" i="3"/>
  <c r="G332" i="3"/>
  <c r="H331" i="3"/>
  <c r="G331" i="3"/>
  <c r="H330" i="3"/>
  <c r="G330" i="3"/>
  <c r="E323" i="3"/>
  <c r="H322" i="3"/>
  <c r="G322" i="3"/>
  <c r="F321" i="3"/>
  <c r="F323" i="3" s="1"/>
  <c r="H323" i="3" s="1"/>
  <c r="E321" i="3"/>
  <c r="H320" i="3"/>
  <c r="G320" i="3"/>
  <c r="H319" i="3"/>
  <c r="G319" i="3"/>
  <c r="H318" i="3"/>
  <c r="G318" i="3"/>
  <c r="H317" i="3"/>
  <c r="G317" i="3"/>
  <c r="H316" i="3"/>
  <c r="G316" i="3"/>
  <c r="H315" i="3"/>
  <c r="G315" i="3"/>
  <c r="H314" i="3"/>
  <c r="G314" i="3"/>
  <c r="H313" i="3"/>
  <c r="G313" i="3"/>
  <c r="H312" i="3"/>
  <c r="G312" i="3"/>
  <c r="H311" i="3"/>
  <c r="G311" i="3"/>
  <c r="H310" i="3"/>
  <c r="G310" i="3"/>
  <c r="H309" i="3"/>
  <c r="G309" i="3"/>
  <c r="H308" i="3"/>
  <c r="G308" i="3"/>
  <c r="H307" i="3"/>
  <c r="G307" i="3"/>
  <c r="E300" i="3"/>
  <c r="H299" i="3"/>
  <c r="G299" i="3"/>
  <c r="F298" i="3"/>
  <c r="F300" i="3" s="1"/>
  <c r="E298" i="3"/>
  <c r="H297" i="3"/>
  <c r="G297" i="3"/>
  <c r="H296" i="3"/>
  <c r="G296" i="3"/>
  <c r="H295" i="3"/>
  <c r="G295" i="3"/>
  <c r="H294" i="3"/>
  <c r="G294" i="3"/>
  <c r="H293" i="3"/>
  <c r="G293" i="3"/>
  <c r="H292" i="3"/>
  <c r="G292" i="3"/>
  <c r="H291" i="3"/>
  <c r="G291" i="3"/>
  <c r="H290" i="3"/>
  <c r="G290" i="3"/>
  <c r="H289" i="3"/>
  <c r="G289" i="3"/>
  <c r="H288" i="3"/>
  <c r="G288" i="3"/>
  <c r="H287" i="3"/>
  <c r="G287" i="3"/>
  <c r="H286" i="3"/>
  <c r="G286" i="3"/>
  <c r="H285" i="3"/>
  <c r="G285" i="3"/>
  <c r="H284" i="3"/>
  <c r="G284" i="3"/>
  <c r="E277" i="3"/>
  <c r="H276" i="3"/>
  <c r="G276" i="3"/>
  <c r="G275" i="3"/>
  <c r="F275" i="3"/>
  <c r="F277" i="3" s="1"/>
  <c r="E275" i="3"/>
  <c r="H274" i="3"/>
  <c r="G274" i="3"/>
  <c r="H273" i="3"/>
  <c r="G273" i="3"/>
  <c r="H272" i="3"/>
  <c r="G272" i="3"/>
  <c r="H271" i="3"/>
  <c r="G271" i="3"/>
  <c r="H270" i="3"/>
  <c r="G270" i="3"/>
  <c r="H269" i="3"/>
  <c r="G269" i="3"/>
  <c r="H268" i="3"/>
  <c r="G268" i="3"/>
  <c r="H267" i="3"/>
  <c r="G267" i="3"/>
  <c r="H266" i="3"/>
  <c r="G266" i="3"/>
  <c r="H265" i="3"/>
  <c r="G265" i="3"/>
  <c r="H264" i="3"/>
  <c r="G264" i="3"/>
  <c r="H263" i="3"/>
  <c r="G263" i="3"/>
  <c r="H262" i="3"/>
  <c r="G262" i="3"/>
  <c r="H261" i="3"/>
  <c r="G261" i="3"/>
  <c r="E254" i="3"/>
  <c r="H253" i="3"/>
  <c r="G253" i="3"/>
  <c r="F252" i="3"/>
  <c r="F254" i="3" s="1"/>
  <c r="E252" i="3"/>
  <c r="H251" i="3"/>
  <c r="G251" i="3"/>
  <c r="H250" i="3"/>
  <c r="G250" i="3"/>
  <c r="H249" i="3"/>
  <c r="G249" i="3"/>
  <c r="H248" i="3"/>
  <c r="G248" i="3"/>
  <c r="H247" i="3"/>
  <c r="G247" i="3"/>
  <c r="H246" i="3"/>
  <c r="G246" i="3"/>
  <c r="H245" i="3"/>
  <c r="G245" i="3"/>
  <c r="H244" i="3"/>
  <c r="G244" i="3"/>
  <c r="H243" i="3"/>
  <c r="G243" i="3"/>
  <c r="H242" i="3"/>
  <c r="G242" i="3"/>
  <c r="H241" i="3"/>
  <c r="G241" i="3"/>
  <c r="H240" i="3"/>
  <c r="G240" i="3"/>
  <c r="H239" i="3"/>
  <c r="G239" i="3"/>
  <c r="H238" i="3"/>
  <c r="G238" i="3"/>
  <c r="E231" i="3"/>
  <c r="H230" i="3"/>
  <c r="G230" i="3"/>
  <c r="F229" i="3"/>
  <c r="F231" i="3" s="1"/>
  <c r="E229" i="3"/>
  <c r="H228" i="3"/>
  <c r="G228" i="3"/>
  <c r="H227" i="3"/>
  <c r="G227" i="3"/>
  <c r="H226" i="3"/>
  <c r="G226" i="3"/>
  <c r="H225" i="3"/>
  <c r="G225" i="3"/>
  <c r="H224" i="3"/>
  <c r="G224" i="3"/>
  <c r="H223" i="3"/>
  <c r="G223" i="3"/>
  <c r="H222" i="3"/>
  <c r="G222" i="3"/>
  <c r="H221" i="3"/>
  <c r="G221" i="3"/>
  <c r="H220" i="3"/>
  <c r="G220" i="3"/>
  <c r="H219" i="3"/>
  <c r="G219" i="3"/>
  <c r="H218" i="3"/>
  <c r="G218" i="3"/>
  <c r="H217" i="3"/>
  <c r="G217" i="3"/>
  <c r="H216" i="3"/>
  <c r="G216" i="3"/>
  <c r="H215" i="3"/>
  <c r="G215" i="3"/>
  <c r="E208" i="3"/>
  <c r="H207" i="3"/>
  <c r="G207" i="3"/>
  <c r="F206" i="3"/>
  <c r="F208" i="3" s="1"/>
  <c r="E206" i="3"/>
  <c r="H205" i="3"/>
  <c r="G205" i="3"/>
  <c r="H204" i="3"/>
  <c r="G204" i="3"/>
  <c r="H203" i="3"/>
  <c r="G203" i="3"/>
  <c r="H202" i="3"/>
  <c r="G202" i="3"/>
  <c r="H201" i="3"/>
  <c r="G201" i="3"/>
  <c r="H200" i="3"/>
  <c r="G200" i="3"/>
  <c r="H199" i="3"/>
  <c r="G199" i="3"/>
  <c r="H198" i="3"/>
  <c r="G198" i="3"/>
  <c r="H197" i="3"/>
  <c r="G197" i="3"/>
  <c r="H196" i="3"/>
  <c r="G196" i="3"/>
  <c r="H195" i="3"/>
  <c r="G195" i="3"/>
  <c r="H194" i="3"/>
  <c r="G194" i="3"/>
  <c r="H193" i="3"/>
  <c r="G193" i="3"/>
  <c r="H192" i="3"/>
  <c r="G192" i="3"/>
  <c r="E185" i="3"/>
  <c r="H184" i="3"/>
  <c r="G184" i="3"/>
  <c r="F183" i="3"/>
  <c r="F185" i="3" s="1"/>
  <c r="E183" i="3"/>
  <c r="H182" i="3"/>
  <c r="G182" i="3"/>
  <c r="H181" i="3"/>
  <c r="G181" i="3"/>
  <c r="H180" i="3"/>
  <c r="G180" i="3"/>
  <c r="H179" i="3"/>
  <c r="G179" i="3"/>
  <c r="H178" i="3"/>
  <c r="G178" i="3"/>
  <c r="H177" i="3"/>
  <c r="G177" i="3"/>
  <c r="H176" i="3"/>
  <c r="G176" i="3"/>
  <c r="H175" i="3"/>
  <c r="G175" i="3"/>
  <c r="H174" i="3"/>
  <c r="G174" i="3"/>
  <c r="H173" i="3"/>
  <c r="G173" i="3"/>
  <c r="H172" i="3"/>
  <c r="G172" i="3"/>
  <c r="H171" i="3"/>
  <c r="G171" i="3"/>
  <c r="H170" i="3"/>
  <c r="G170" i="3"/>
  <c r="H169" i="3"/>
  <c r="G169" i="3"/>
  <c r="E162" i="3"/>
  <c r="H161" i="3"/>
  <c r="G161" i="3"/>
  <c r="F160" i="3"/>
  <c r="F162" i="3" s="1"/>
  <c r="E160" i="3"/>
  <c r="H159" i="3"/>
  <c r="G159" i="3"/>
  <c r="H158" i="3"/>
  <c r="G158" i="3"/>
  <c r="H157" i="3"/>
  <c r="G157" i="3"/>
  <c r="H156" i="3"/>
  <c r="G156" i="3"/>
  <c r="H155" i="3"/>
  <c r="G155" i="3"/>
  <c r="H154" i="3"/>
  <c r="G154" i="3"/>
  <c r="H153" i="3"/>
  <c r="G153" i="3"/>
  <c r="H152" i="3"/>
  <c r="G152" i="3"/>
  <c r="H151" i="3"/>
  <c r="G151" i="3"/>
  <c r="H150" i="3"/>
  <c r="G150" i="3"/>
  <c r="H149" i="3"/>
  <c r="G149" i="3"/>
  <c r="H148" i="3"/>
  <c r="G148" i="3"/>
  <c r="H147" i="3"/>
  <c r="G147" i="3"/>
  <c r="H146" i="3"/>
  <c r="G146" i="3"/>
  <c r="H138" i="3"/>
  <c r="G138" i="3"/>
  <c r="F137" i="3"/>
  <c r="F139" i="3" s="1"/>
  <c r="E137" i="3"/>
  <c r="E139" i="3" s="1"/>
  <c r="H136" i="3"/>
  <c r="G136" i="3"/>
  <c r="H135" i="3"/>
  <c r="G135" i="3"/>
  <c r="H134" i="3"/>
  <c r="G134" i="3"/>
  <c r="H133" i="3"/>
  <c r="G133" i="3"/>
  <c r="H132" i="3"/>
  <c r="G132" i="3"/>
  <c r="H131" i="3"/>
  <c r="G131" i="3"/>
  <c r="H130" i="3"/>
  <c r="G130" i="3"/>
  <c r="H129" i="3"/>
  <c r="G129" i="3"/>
  <c r="H128" i="3"/>
  <c r="G128" i="3"/>
  <c r="H127" i="3"/>
  <c r="G127" i="3"/>
  <c r="H126" i="3"/>
  <c r="G126" i="3"/>
  <c r="H125" i="3"/>
  <c r="G125" i="3"/>
  <c r="H124" i="3"/>
  <c r="G124" i="3"/>
  <c r="H123" i="3"/>
  <c r="G123" i="3"/>
  <c r="E116" i="3"/>
  <c r="H115" i="3"/>
  <c r="G115" i="3"/>
  <c r="G114" i="3"/>
  <c r="F114" i="3"/>
  <c r="F116" i="3" s="1"/>
  <c r="E114" i="3"/>
  <c r="H113" i="3"/>
  <c r="G113" i="3"/>
  <c r="H112" i="3"/>
  <c r="G112" i="3"/>
  <c r="H111" i="3"/>
  <c r="G111" i="3"/>
  <c r="H110" i="3"/>
  <c r="G110" i="3"/>
  <c r="H109" i="3"/>
  <c r="G109" i="3"/>
  <c r="H108" i="3"/>
  <c r="G108" i="3"/>
  <c r="H107" i="3"/>
  <c r="G107" i="3"/>
  <c r="H106" i="3"/>
  <c r="G106" i="3"/>
  <c r="H105" i="3"/>
  <c r="G105" i="3"/>
  <c r="H104" i="3"/>
  <c r="G104" i="3"/>
  <c r="H103" i="3"/>
  <c r="G103" i="3"/>
  <c r="H102" i="3"/>
  <c r="G102" i="3"/>
  <c r="H101" i="3"/>
  <c r="G101" i="3"/>
  <c r="H100" i="3"/>
  <c r="G100" i="3"/>
  <c r="E93" i="3"/>
  <c r="H92" i="3"/>
  <c r="G92" i="3"/>
  <c r="F91" i="3"/>
  <c r="F93" i="3" s="1"/>
  <c r="E91" i="3"/>
  <c r="H90" i="3"/>
  <c r="G90" i="3"/>
  <c r="H89" i="3"/>
  <c r="G89" i="3"/>
  <c r="H88" i="3"/>
  <c r="G88" i="3"/>
  <c r="H87" i="3"/>
  <c r="G87" i="3"/>
  <c r="H86" i="3"/>
  <c r="G86" i="3"/>
  <c r="H85" i="3"/>
  <c r="G85" i="3"/>
  <c r="H84" i="3"/>
  <c r="G84" i="3"/>
  <c r="H83" i="3"/>
  <c r="G83" i="3"/>
  <c r="H82" i="3"/>
  <c r="G82" i="3"/>
  <c r="H81" i="3"/>
  <c r="G81" i="3"/>
  <c r="H80" i="3"/>
  <c r="G80" i="3"/>
  <c r="H79" i="3"/>
  <c r="G79" i="3"/>
  <c r="H78" i="3"/>
  <c r="G78" i="3"/>
  <c r="H77" i="3"/>
  <c r="G77" i="3"/>
  <c r="E70" i="3"/>
  <c r="H69" i="3"/>
  <c r="G69" i="3"/>
  <c r="F68" i="3"/>
  <c r="F70" i="3" s="1"/>
  <c r="E68" i="3"/>
  <c r="H67" i="3"/>
  <c r="G67" i="3"/>
  <c r="H66" i="3"/>
  <c r="G66" i="3"/>
  <c r="H65" i="3"/>
  <c r="G65" i="3"/>
  <c r="H64" i="3"/>
  <c r="G64" i="3"/>
  <c r="H63" i="3"/>
  <c r="G63" i="3"/>
  <c r="H62" i="3"/>
  <c r="G62" i="3"/>
  <c r="H61" i="3"/>
  <c r="G61" i="3"/>
  <c r="H60" i="3"/>
  <c r="G60" i="3"/>
  <c r="H59" i="3"/>
  <c r="G59" i="3"/>
  <c r="H58" i="3"/>
  <c r="G58" i="3"/>
  <c r="H57" i="3"/>
  <c r="G57" i="3"/>
  <c r="H56" i="3"/>
  <c r="G56" i="3"/>
  <c r="H55" i="3"/>
  <c r="G55" i="3"/>
  <c r="H54" i="3"/>
  <c r="G54" i="3"/>
  <c r="E47" i="3"/>
  <c r="H46" i="3"/>
  <c r="G46" i="3"/>
  <c r="F45" i="3"/>
  <c r="F47" i="3" s="1"/>
  <c r="E45" i="3"/>
  <c r="H44" i="3"/>
  <c r="G44" i="3"/>
  <c r="H43" i="3"/>
  <c r="G43" i="3"/>
  <c r="H42" i="3"/>
  <c r="G42" i="3"/>
  <c r="H41" i="3"/>
  <c r="G41" i="3"/>
  <c r="H40" i="3"/>
  <c r="G40" i="3"/>
  <c r="H39" i="3"/>
  <c r="G39" i="3"/>
  <c r="H38" i="3"/>
  <c r="G38" i="3"/>
  <c r="H37" i="3"/>
  <c r="G37" i="3"/>
  <c r="H36" i="3"/>
  <c r="G36" i="3"/>
  <c r="H35" i="3"/>
  <c r="G35" i="3"/>
  <c r="H34" i="3"/>
  <c r="G34" i="3"/>
  <c r="H33" i="3"/>
  <c r="G33" i="3"/>
  <c r="H32" i="3"/>
  <c r="G32" i="3"/>
  <c r="H31" i="3"/>
  <c r="G31" i="3"/>
  <c r="G1080" i="3" l="1"/>
  <c r="G1057" i="3"/>
  <c r="G1011" i="3"/>
  <c r="G988" i="3"/>
  <c r="G965" i="3"/>
  <c r="G942" i="3"/>
  <c r="H942" i="3"/>
  <c r="G919" i="3"/>
  <c r="G850" i="3"/>
  <c r="G827" i="3"/>
  <c r="G781" i="3"/>
  <c r="G758" i="3"/>
  <c r="G735" i="3"/>
  <c r="G689" i="3"/>
  <c r="G666" i="3"/>
  <c r="G643" i="3"/>
  <c r="G620" i="3"/>
  <c r="G597" i="3"/>
  <c r="G528" i="3"/>
  <c r="G505" i="3"/>
  <c r="G482" i="3"/>
  <c r="G459" i="3"/>
  <c r="G436" i="3"/>
  <c r="G390" i="3"/>
  <c r="G367" i="3"/>
  <c r="G344" i="3"/>
  <c r="G321" i="3"/>
  <c r="H321" i="3"/>
  <c r="G298" i="3"/>
  <c r="G252" i="3"/>
  <c r="G229" i="3"/>
  <c r="G206" i="3"/>
  <c r="G183" i="3"/>
  <c r="G160" i="3"/>
  <c r="G91" i="3"/>
  <c r="G68" i="3"/>
  <c r="G45" i="3"/>
  <c r="H1082" i="3"/>
  <c r="G1082" i="3"/>
  <c r="H1080" i="3"/>
  <c r="H1059" i="3"/>
  <c r="G1059" i="3"/>
  <c r="H1057" i="3"/>
  <c r="H1036" i="3"/>
  <c r="G1036" i="3"/>
  <c r="H1034" i="3"/>
  <c r="H1013" i="3"/>
  <c r="G1013" i="3"/>
  <c r="H1011" i="3"/>
  <c r="H990" i="3"/>
  <c r="G990" i="3"/>
  <c r="H988" i="3"/>
  <c r="H967" i="3"/>
  <c r="G967" i="3"/>
  <c r="H965" i="3"/>
  <c r="G944" i="3"/>
  <c r="H921" i="3"/>
  <c r="G921" i="3"/>
  <c r="H919" i="3"/>
  <c r="H898" i="3"/>
  <c r="G898" i="3"/>
  <c r="H896" i="3"/>
  <c r="H875" i="3"/>
  <c r="G875" i="3"/>
  <c r="H873" i="3"/>
  <c r="H852" i="3"/>
  <c r="G852" i="3"/>
  <c r="H850" i="3"/>
  <c r="H829" i="3"/>
  <c r="G829" i="3"/>
  <c r="H827" i="3"/>
  <c r="H806" i="3"/>
  <c r="G806" i="3"/>
  <c r="H804" i="3"/>
  <c r="H783" i="3"/>
  <c r="G783" i="3"/>
  <c r="H781" i="3"/>
  <c r="H760" i="3"/>
  <c r="G760" i="3"/>
  <c r="H758" i="3"/>
  <c r="H737" i="3"/>
  <c r="G737" i="3"/>
  <c r="H735" i="3"/>
  <c r="H714" i="3"/>
  <c r="G714" i="3"/>
  <c r="H712" i="3"/>
  <c r="H691" i="3"/>
  <c r="G691" i="3"/>
  <c r="H689" i="3"/>
  <c r="H668" i="3"/>
  <c r="G668" i="3"/>
  <c r="H666" i="3"/>
  <c r="H645" i="3"/>
  <c r="G645" i="3"/>
  <c r="H643" i="3"/>
  <c r="H622" i="3"/>
  <c r="G622" i="3"/>
  <c r="H620" i="3"/>
  <c r="H599" i="3"/>
  <c r="G599" i="3"/>
  <c r="H597" i="3"/>
  <c r="H576" i="3"/>
  <c r="G576" i="3"/>
  <c r="H574" i="3"/>
  <c r="H553" i="3"/>
  <c r="G553" i="3"/>
  <c r="H551" i="3"/>
  <c r="H530" i="3"/>
  <c r="G530" i="3"/>
  <c r="H528" i="3"/>
  <c r="H507" i="3"/>
  <c r="G507" i="3"/>
  <c r="H505" i="3"/>
  <c r="H484" i="3"/>
  <c r="G484" i="3"/>
  <c r="H482" i="3"/>
  <c r="H461" i="3"/>
  <c r="G461" i="3"/>
  <c r="H459" i="3"/>
  <c r="H438" i="3"/>
  <c r="G438" i="3"/>
  <c r="H436" i="3"/>
  <c r="G415" i="3"/>
  <c r="H392" i="3"/>
  <c r="G392" i="3"/>
  <c r="H390" i="3"/>
  <c r="H369" i="3"/>
  <c r="G369" i="3"/>
  <c r="H367" i="3"/>
  <c r="H346" i="3"/>
  <c r="G346" i="3"/>
  <c r="H344" i="3"/>
  <c r="G323" i="3"/>
  <c r="H300" i="3"/>
  <c r="G300" i="3"/>
  <c r="H298" i="3"/>
  <c r="H277" i="3"/>
  <c r="G277" i="3"/>
  <c r="H275" i="3"/>
  <c r="H254" i="3"/>
  <c r="G254" i="3"/>
  <c r="H252" i="3"/>
  <c r="H231" i="3"/>
  <c r="G231" i="3"/>
  <c r="H229" i="3"/>
  <c r="H208" i="3"/>
  <c r="G208" i="3"/>
  <c r="H206" i="3"/>
  <c r="H185" i="3"/>
  <c r="G185" i="3"/>
  <c r="H183" i="3"/>
  <c r="H162" i="3"/>
  <c r="G162" i="3"/>
  <c r="H160" i="3"/>
  <c r="H139" i="3"/>
  <c r="G139" i="3"/>
  <c r="G137" i="3"/>
  <c r="H137" i="3"/>
  <c r="H116" i="3"/>
  <c r="G116" i="3"/>
  <c r="H114" i="3"/>
  <c r="H93" i="3"/>
  <c r="G93" i="3"/>
  <c r="H91" i="3"/>
  <c r="H70" i="3"/>
  <c r="G70" i="3"/>
  <c r="H68" i="3"/>
  <c r="H47" i="3"/>
  <c r="G47" i="3"/>
  <c r="H45" i="3"/>
  <c r="H8" i="3"/>
  <c r="F22" i="3"/>
  <c r="F24" i="3" s="1"/>
  <c r="E22" i="3"/>
  <c r="H23" i="3"/>
  <c r="G23" i="3"/>
  <c r="G16" i="3"/>
  <c r="H16" i="3"/>
  <c r="G17" i="3"/>
  <c r="H17" i="3"/>
  <c r="G18" i="3"/>
  <c r="H18" i="3"/>
  <c r="G19" i="3"/>
  <c r="H19" i="3"/>
  <c r="H22" i="3" l="1"/>
  <c r="E24" i="3"/>
  <c r="G22" i="3"/>
  <c r="G24" i="3" l="1"/>
  <c r="H24" i="3"/>
  <c r="H13" i="3" l="1"/>
  <c r="H15" i="3"/>
  <c r="H21" i="3"/>
  <c r="H12" i="3"/>
  <c r="H9" i="3"/>
  <c r="H10" i="3"/>
  <c r="H11" i="3"/>
  <c r="H14" i="3"/>
  <c r="H20" i="3"/>
  <c r="G21" i="3" l="1"/>
  <c r="G20" i="3"/>
  <c r="G15" i="3"/>
  <c r="G14" i="3"/>
  <c r="G13" i="3"/>
  <c r="G12" i="3"/>
  <c r="G11" i="3"/>
  <c r="G10" i="3"/>
  <c r="G9" i="3"/>
  <c r="G8" i="3"/>
</calcChain>
</file>

<file path=xl/sharedStrings.xml><?xml version="1.0" encoding="utf-8"?>
<sst xmlns="http://schemas.openxmlformats.org/spreadsheetml/2006/main" count="1440" uniqueCount="126">
  <si>
    <t>Ítem</t>
  </si>
  <si>
    <t>Producto en comodato</t>
  </si>
  <si>
    <t xml:space="preserve">Cantidad </t>
  </si>
  <si>
    <t xml:space="preserve">Precio Unitario  Techo  entidad </t>
  </si>
  <si>
    <t xml:space="preserve">Valor Unitario Oferente </t>
  </si>
  <si>
    <t xml:space="preserve">Criterio de Verificacion </t>
  </si>
  <si>
    <t>Valor Registrado Proponente</t>
  </si>
  <si>
    <t>Presupuesto oficial establecido por la  entidad</t>
  </si>
  <si>
    <t>Descuento Valor  Unitario</t>
  </si>
  <si>
    <t>Oferta - 1</t>
  </si>
  <si>
    <t>Cámaras tecnología IP tipo bala de mínimo 2 MP. Estándar de video NTSC, sensor de imagen 1/2.8" CMOS, lente de 4mm</t>
  </si>
  <si>
    <t>Cámaras tecnología IP tipo domo de mínimo 2 MP. Estándar de video NTSC, sensor de imagen 1/3" CMOS, lente de 2.8mm</t>
  </si>
  <si>
    <t>Cámara PTZ IP de 2Mpixeles, 30X vision nocturna de 100 mts con soportes</t>
  </si>
  <si>
    <t>Mesa controladora PTZ compatible con las cámaras instaladas</t>
  </si>
  <si>
    <t>Monitor de 40"</t>
  </si>
  <si>
    <t>NVR de 16 puertos</t>
  </si>
  <si>
    <t>Disco Duro de 3 Tera</t>
  </si>
  <si>
    <t>Sistema kit de Alarma de robo con 6 sensores de movimiento y sensores de apertura, incluye monitoreo por GPRS)</t>
  </si>
  <si>
    <t>Computador para uso en la portería peatonal de la entidad, debe contar con software que alimente un archivo de registros de visitantes, incluyendo el registro fotográfico e impresión de sticker.</t>
  </si>
  <si>
    <t>Arco Detector de metales</t>
  </si>
  <si>
    <t>Talanquera vehicular</t>
  </si>
  <si>
    <t>Sistema de tiempo y asistencia con carnetizacion y control de acceso molinetes y talanquera vehicular sede principal</t>
  </si>
  <si>
    <t>Valor Subtotal Medios Tecnologicos</t>
  </si>
  <si>
    <t>Costo de la Póliza de Seguro de Vida por Mes de un Guarda</t>
  </si>
  <si>
    <t>Valor  Total (Medios Tecnologicos - Costo de la Póliza de Seguro de Vida)</t>
  </si>
  <si>
    <t>Control de acceso para puertas y registro de ingreso y salida de funcionarios y contratistas</t>
  </si>
  <si>
    <t>Computador para uso en la portería vehicular de la entidad, con un software adecuado y ágil, que registre en tiempo real y de manera inmediata la información de todos los vehículos que ingresan</t>
  </si>
  <si>
    <t>“Contratar la prestación del servicio de vigilancia y seguridad privada, en la modalidad fija, con y sin armas de fuego, con medios de apoyo humano, canino y tecnológico, para las diferentes sedes del Servicio Geológico Colombiano o de aquellas por las cuales llegare a ser responsable”</t>
  </si>
  <si>
    <t>Proceso de Contratación:  SGC-LP Nº 001 de 2026</t>
  </si>
  <si>
    <t>Oferta - 2</t>
  </si>
  <si>
    <t>Oferta - 3</t>
  </si>
  <si>
    <t>Oferta - 4</t>
  </si>
  <si>
    <t>Oferta - 5</t>
  </si>
  <si>
    <t>Oferta - 6</t>
  </si>
  <si>
    <t>Oferta - 7</t>
  </si>
  <si>
    <t>Oferta - 8</t>
  </si>
  <si>
    <t>Oferta - 9</t>
  </si>
  <si>
    <t>Oferta - 10</t>
  </si>
  <si>
    <t>Oferta - 11</t>
  </si>
  <si>
    <t>Oferta - 12</t>
  </si>
  <si>
    <t>Oferta - 13</t>
  </si>
  <si>
    <t>Oferta - 14</t>
  </si>
  <si>
    <t>Oferta - 15</t>
  </si>
  <si>
    <t>Oferta - 16</t>
  </si>
  <si>
    <t>Oferta - 17</t>
  </si>
  <si>
    <t>Oferta - 18</t>
  </si>
  <si>
    <t>Oferta - 19</t>
  </si>
  <si>
    <t>Oferta - 20</t>
  </si>
  <si>
    <t>Oferta - 21</t>
  </si>
  <si>
    <t>Oferta - 22</t>
  </si>
  <si>
    <t>Oferta - 23</t>
  </si>
  <si>
    <t>Oferta - 24</t>
  </si>
  <si>
    <t>Oferta - 25</t>
  </si>
  <si>
    <t>Oferta - 26</t>
  </si>
  <si>
    <t>Oferta - 27</t>
  </si>
  <si>
    <t>Oferta - 28</t>
  </si>
  <si>
    <t>Oferta - 29</t>
  </si>
  <si>
    <t>Oferta - 30</t>
  </si>
  <si>
    <t>Oferta - 31</t>
  </si>
  <si>
    <t>Oferta - 32</t>
  </si>
  <si>
    <t>Oferta - 33</t>
  </si>
  <si>
    <t>Oferta - 34</t>
  </si>
  <si>
    <t>Oferta - 35</t>
  </si>
  <si>
    <t>Oferta - 36</t>
  </si>
  <si>
    <t>Oferta - 37</t>
  </si>
  <si>
    <t>Oferta - 38</t>
  </si>
  <si>
    <t>Oferta - 39</t>
  </si>
  <si>
    <t>Oferta - 40</t>
  </si>
  <si>
    <t>Oferta - 41</t>
  </si>
  <si>
    <t>Oferta - 42</t>
  </si>
  <si>
    <t>Oferta - 43</t>
  </si>
  <si>
    <t>Oferta - 44</t>
  </si>
  <si>
    <t>Oferta - 45</t>
  </si>
  <si>
    <t>Oferta - 46</t>
  </si>
  <si>
    <t>Oferta - 47</t>
  </si>
  <si>
    <t>Oferta - 48</t>
  </si>
  <si>
    <t>Verificado Valor  Poliza -  OK</t>
  </si>
  <si>
    <t>Unión Temporal UT HAE SGC 2026</t>
  </si>
  <si>
    <t>Ronda de Colombia Protección y Seguridad Ltda</t>
  </si>
  <si>
    <t>Verificado Valor  Poliza - ok</t>
  </si>
  <si>
    <t xml:space="preserve"> Unión Temporal SS GEO 2026</t>
  </si>
  <si>
    <t>Unión Temporal VIGAMELUB-GEO 2026 - UT VIGAMELUB-GEO 2026.</t>
  </si>
  <si>
    <t>Union Temporal Tac Central Geologico 2026</t>
  </si>
  <si>
    <t>Cosequin Ltda</t>
  </si>
  <si>
    <t>Unión Temporal A&amp;A 2026</t>
  </si>
  <si>
    <t>Unión Temporal NS</t>
  </si>
  <si>
    <t>Unión Temporal SGC 2026-1</t>
  </si>
  <si>
    <t>Unión Temporal Geologico 2026</t>
  </si>
  <si>
    <t>Unión Temporal VSD</t>
  </si>
  <si>
    <t xml:space="preserve">Unión Temporal GAC Colombiano </t>
  </si>
  <si>
    <t>Unión Temporal Starpro 2026</t>
  </si>
  <si>
    <t>Unión Temporal Geoss 2026</t>
  </si>
  <si>
    <t>Unión Temporal TVG 2026</t>
  </si>
  <si>
    <t>Unión Temporal Unión Temporal SGC CS 26</t>
  </si>
  <si>
    <t>Unión Temporal Geologico s.a- 2026</t>
  </si>
  <si>
    <t>Unión Temporal IM.</t>
  </si>
  <si>
    <t>UT SB-PPH Seguridad Integral</t>
  </si>
  <si>
    <t>Union Temporal Geopenat</t>
  </si>
  <si>
    <t>Unión Temporal SGC COO365 2026</t>
  </si>
  <si>
    <t>Unión Temporal Visan-Suprema</t>
  </si>
  <si>
    <t>Union Temporal Shenzhen</t>
  </si>
  <si>
    <t>Unión Temporal Covisur Éxito 2026</t>
  </si>
  <si>
    <t>Unión Temporal EGP Seguridad</t>
  </si>
  <si>
    <t>Union Temporal AS Geologico</t>
  </si>
  <si>
    <t>Unión Temporal Alianza 3</t>
  </si>
  <si>
    <t>Unión Temporal Ultraser 2026</t>
  </si>
  <si>
    <t>Unión Temporal Geologico GMPS</t>
  </si>
  <si>
    <t>Verificado Valor  Poliza -  No</t>
  </si>
  <si>
    <t>No Cotizo</t>
  </si>
  <si>
    <t>Unión Temporal AFL Geoseg</t>
  </si>
  <si>
    <t>Union Temporal Buffwas</t>
  </si>
  <si>
    <t>Unión Temporal Geologico Prois</t>
  </si>
  <si>
    <t>Unión Temporal Seguridad SGS 2026</t>
  </si>
  <si>
    <t xml:space="preserve"> Unión Temporal Geologica VT 2026</t>
  </si>
  <si>
    <t>Empresa de Seguridad y Vigilancia Privada Serviconfor Limitada</t>
  </si>
  <si>
    <t>Unión Temporal Seracuidar</t>
  </si>
  <si>
    <t>Unión Temporal SHM</t>
  </si>
  <si>
    <t>UT Resjac</t>
  </si>
  <si>
    <t>Unión Temporal Sevicol-Seviboy</t>
  </si>
  <si>
    <t>Seguridad y Vigilancia Serviconcel Ltda</t>
  </si>
  <si>
    <t>Unión Temporal AH SGC 2026</t>
  </si>
  <si>
    <t>Unión Temporal Servicio Geologico Seguro</t>
  </si>
  <si>
    <t>Unión Temporal Ramcov Geologico</t>
  </si>
  <si>
    <t>Unión Temporal Seguridad SGC 2026</t>
  </si>
  <si>
    <t>Union Temporal CEN-TILLA 2026</t>
  </si>
  <si>
    <t xml:space="preserve"> Unión Temporal Altum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</si>
</sst>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.00_-;\-&quot;$&quot;\ * #,##0.00_-;_-&quot;$&quot;\ * &quot;-&quot;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8"/>
      <color rgb="FF000000"/>
      <name val="Calibri"/>
      <family val="2"/>
      <scheme val="minor"/>
    </font>
    <font>
      <b/>
      <sz val="9"/>
      <color theme="1"/>
      <name val="Calibri"/>
      <family val="2"/>
    </font>
    <font>
      <b/>
      <sz val="9"/>
      <color rgb="FF000000"/>
      <name val="Calibri"/>
      <family val="2"/>
    </font>
    <font>
      <b/>
      <sz val="8"/>
      <color rgb="FF000000"/>
      <name val="Arial Narrow"/>
      <family val="2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1">
    <xf numFmtId="0" fontId="0" fillId="0" borderId="0" xfId="0"/>
    <xf numFmtId="44" fontId="0" fillId="0" borderId="0" xfId="0" applyNumberFormat="1"/>
    <xf numFmtId="0" fontId="5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center" vertical="center" wrapText="1"/>
    </xf>
    <xf numFmtId="9" fontId="0" fillId="0" borderId="0" xfId="3" applyFont="1"/>
    <xf numFmtId="44" fontId="9" fillId="8" borderId="16" xfId="1" applyFont="1" applyFill="1" applyBorder="1" applyAlignment="1">
      <alignment horizontal="center" vertical="center" wrapText="1"/>
    </xf>
    <xf numFmtId="0" fontId="9" fillId="8" borderId="17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 applyProtection="1">
      <alignment horizontal="center" vertical="center" wrapText="1"/>
      <protection hidden="1"/>
    </xf>
    <xf numFmtId="0" fontId="9" fillId="0" borderId="10" xfId="0" applyFont="1" applyFill="1" applyBorder="1" applyAlignment="1" applyProtection="1">
      <alignment horizontal="center" vertical="center" wrapText="1"/>
      <protection hidden="1"/>
    </xf>
    <xf numFmtId="10" fontId="0" fillId="0" borderId="6" xfId="3" applyNumberFormat="1" applyFont="1" applyBorder="1" applyAlignment="1">
      <alignment horizontal="center" vertical="center"/>
    </xf>
    <xf numFmtId="164" fontId="0" fillId="0" borderId="0" xfId="0" applyNumberFormat="1"/>
    <xf numFmtId="10" fontId="0" fillId="0" borderId="0" xfId="3" applyNumberFormat="1" applyFont="1"/>
    <xf numFmtId="0" fontId="5" fillId="4" borderId="20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7" fillId="4" borderId="21" xfId="0" applyFont="1" applyFill="1" applyBorder="1" applyAlignment="1">
      <alignment horizontal="center" vertical="center" wrapText="1"/>
    </xf>
    <xf numFmtId="0" fontId="8" fillId="5" borderId="22" xfId="0" applyFont="1" applyFill="1" applyBorder="1" applyAlignment="1">
      <alignment horizontal="center" vertical="center" wrapText="1"/>
    </xf>
    <xf numFmtId="0" fontId="8" fillId="7" borderId="22" xfId="0" applyFont="1" applyFill="1" applyBorder="1" applyAlignment="1">
      <alignment horizontal="center" vertical="center" wrapText="1"/>
    </xf>
    <xf numFmtId="10" fontId="0" fillId="0" borderId="11" xfId="3" applyNumberFormat="1" applyFont="1" applyBorder="1" applyAlignment="1">
      <alignment horizontal="center" vertical="center"/>
    </xf>
    <xf numFmtId="44" fontId="4" fillId="0" borderId="0" xfId="1" applyFont="1" applyFill="1" applyBorder="1" applyAlignment="1">
      <alignment horizontal="center" vertical="center" wrapText="1"/>
    </xf>
    <xf numFmtId="0" fontId="10" fillId="0" borderId="0" xfId="0" applyFont="1" applyFill="1" applyAlignment="1" applyProtection="1">
      <alignment horizontal="center" vertical="center"/>
      <protection locked="0"/>
    </xf>
    <xf numFmtId="44" fontId="11" fillId="9" borderId="1" xfId="1" applyFont="1" applyFill="1" applyBorder="1" applyAlignment="1">
      <alignment horizontal="center" vertical="center" wrapText="1"/>
    </xf>
    <xf numFmtId="0" fontId="4" fillId="9" borderId="12" xfId="0" applyFont="1" applyFill="1" applyBorder="1" applyAlignment="1">
      <alignment horizontal="center" vertical="center" wrapText="1"/>
    </xf>
    <xf numFmtId="164" fontId="4" fillId="7" borderId="1" xfId="0" applyNumberFormat="1" applyFont="1" applyFill="1" applyBorder="1" applyAlignment="1">
      <alignment vertical="center" wrapText="1"/>
    </xf>
    <xf numFmtId="0" fontId="9" fillId="0" borderId="1" xfId="0" applyFont="1" applyFill="1" applyBorder="1" applyAlignment="1" applyProtection="1">
      <alignment horizontal="center" vertical="center" wrapText="1"/>
      <protection hidden="1"/>
    </xf>
    <xf numFmtId="44" fontId="0" fillId="0" borderId="9" xfId="1" applyFont="1" applyBorder="1" applyAlignment="1">
      <alignment horizontal="center" vertical="center"/>
    </xf>
    <xf numFmtId="164" fontId="4" fillId="7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164" fontId="0" fillId="6" borderId="8" xfId="2" applyNumberFormat="1" applyFont="1" applyFill="1" applyBorder="1" applyAlignment="1">
      <alignment horizontal="center" vertical="center"/>
    </xf>
    <xf numFmtId="164" fontId="0" fillId="6" borderId="10" xfId="2" applyNumberFormat="1" applyFont="1" applyFill="1" applyBorder="1" applyAlignment="1">
      <alignment horizontal="center" vertical="center"/>
    </xf>
    <xf numFmtId="164" fontId="4" fillId="6" borderId="26" xfId="0" applyNumberFormat="1" applyFont="1" applyFill="1" applyBorder="1" applyAlignment="1">
      <alignment horizontal="center" vertical="center" wrapText="1"/>
    </xf>
    <xf numFmtId="44" fontId="4" fillId="6" borderId="26" xfId="0" applyNumberFormat="1" applyFont="1" applyFill="1" applyBorder="1" applyAlignment="1">
      <alignment horizontal="center" vertical="center" wrapText="1"/>
    </xf>
    <xf numFmtId="0" fontId="9" fillId="0" borderId="26" xfId="0" applyFont="1" applyFill="1" applyBorder="1" applyAlignment="1" applyProtection="1">
      <alignment horizontal="center" vertical="center" wrapText="1"/>
      <protection hidden="1"/>
    </xf>
    <xf numFmtId="10" fontId="0" fillId="0" borderId="27" xfId="3" applyNumberFormat="1" applyFont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44" fontId="12" fillId="11" borderId="9" xfId="1" applyFont="1" applyFill="1" applyBorder="1" applyAlignment="1">
      <alignment horizontal="center" vertical="center"/>
    </xf>
    <xf numFmtId="0" fontId="4" fillId="9" borderId="24" xfId="0" applyFont="1" applyFill="1" applyBorder="1" applyAlignment="1">
      <alignment horizontal="center" vertical="center" wrapText="1"/>
    </xf>
    <xf numFmtId="0" fontId="4" fillId="9" borderId="23" xfId="0" applyFont="1" applyFill="1" applyBorder="1" applyAlignment="1">
      <alignment horizontal="center" vertical="center" wrapText="1"/>
    </xf>
    <xf numFmtId="0" fontId="4" fillId="6" borderId="25" xfId="0" applyFont="1" applyFill="1" applyBorder="1" applyAlignment="1">
      <alignment horizontal="center" vertical="center" wrapText="1"/>
    </xf>
    <xf numFmtId="0" fontId="4" fillId="6" borderId="26" xfId="0" applyFont="1" applyFill="1" applyBorder="1" applyAlignment="1">
      <alignment horizontal="center" vertical="center" wrapText="1"/>
    </xf>
    <xf numFmtId="0" fontId="3" fillId="8" borderId="13" xfId="0" applyFont="1" applyFill="1" applyBorder="1" applyAlignment="1">
      <alignment horizontal="center" vertical="center" wrapText="1"/>
    </xf>
    <xf numFmtId="0" fontId="3" fillId="8" borderId="14" xfId="0" applyFont="1" applyFill="1" applyBorder="1" applyAlignment="1">
      <alignment horizontal="center" vertical="center" wrapText="1"/>
    </xf>
    <xf numFmtId="0" fontId="3" fillId="8" borderId="18" xfId="0" applyFont="1" applyFill="1" applyBorder="1" applyAlignment="1">
      <alignment horizontal="center" vertical="center" wrapText="1"/>
    </xf>
    <xf numFmtId="0" fontId="3" fillId="8" borderId="19" xfId="0" applyFont="1" applyFill="1" applyBorder="1" applyAlignment="1">
      <alignment horizontal="center" vertical="center" wrapText="1"/>
    </xf>
    <xf numFmtId="44" fontId="2" fillId="8" borderId="18" xfId="1" applyFont="1" applyFill="1" applyBorder="1" applyAlignment="1">
      <alignment horizontal="center" vertical="center" wrapText="1"/>
    </xf>
    <xf numFmtId="44" fontId="2" fillId="8" borderId="0" xfId="1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7" borderId="24" xfId="0" applyFont="1" applyFill="1" applyBorder="1" applyAlignment="1">
      <alignment horizontal="center" vertical="center" wrapText="1"/>
    </xf>
    <xf numFmtId="0" fontId="4" fillId="7" borderId="23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/>
    </xf>
    <xf numFmtId="0" fontId="2" fillId="10" borderId="3" xfId="0" applyFont="1" applyFill="1" applyBorder="1" applyAlignment="1">
      <alignment horizontal="center"/>
    </xf>
    <xf numFmtId="0" fontId="2" fillId="10" borderId="4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 applyProtection="1">
      <alignment horizontal="center" vertical="center" wrapText="1"/>
      <protection hidden="1"/>
    </xf>
  </cellXfs>
  <cellStyles count="4">
    <cellStyle name="Moneda" xfId="1" builtinId="4"/>
    <cellStyle name="Moneda [0]" xfId="2" builtinId="7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AY1105"/>
  <sheetViews>
    <sheetView showGridLines="0" tabSelected="1" topLeftCell="A43" workbookViewId="0">
      <selection activeCell="J61" sqref="J61"/>
    </sheetView>
  </sheetViews>
  <sheetFormatPr baseColWidth="10" defaultRowHeight="15" x14ac:dyDescent="0.25"/>
  <cols>
    <col min="1" max="1" width="3.42578125" customWidth="1"/>
    <col min="2" max="2" width="4.7109375" customWidth="1"/>
    <col min="3" max="3" width="77.42578125" customWidth="1"/>
    <col min="4" max="4" width="7.140625" customWidth="1"/>
    <col min="5" max="6" width="15.85546875" style="29" bestFit="1" customWidth="1"/>
    <col min="7" max="7" width="20.85546875" customWidth="1"/>
    <col min="9" max="9" width="32.140625" customWidth="1"/>
    <col min="10" max="10" width="13" bestFit="1" customWidth="1"/>
  </cols>
  <sheetData>
    <row r="1" spans="2:11" ht="15.75" thickBot="1" x14ac:dyDescent="0.3"/>
    <row r="2" spans="2:11" ht="15.75" thickBot="1" x14ac:dyDescent="0.3">
      <c r="B2" s="58" t="s">
        <v>28</v>
      </c>
      <c r="C2" s="59"/>
      <c r="D2" s="59"/>
      <c r="E2" s="59"/>
      <c r="F2" s="59"/>
      <c r="G2" s="59"/>
      <c r="H2" s="60"/>
    </row>
    <row r="3" spans="2:11" ht="29.25" customHeight="1" thickBot="1" x14ac:dyDescent="0.3">
      <c r="B3" s="61" t="s">
        <v>9</v>
      </c>
      <c r="C3" s="62"/>
      <c r="D3" s="63" t="s">
        <v>77</v>
      </c>
      <c r="E3" s="64"/>
      <c r="F3" s="64"/>
      <c r="G3" s="64"/>
      <c r="H3" s="65"/>
    </row>
    <row r="4" spans="2:11" ht="24.75" thickBot="1" x14ac:dyDescent="0.3">
      <c r="B4" s="43" t="s">
        <v>7</v>
      </c>
      <c r="C4" s="44"/>
      <c r="D4" s="47">
        <v>3727971100.1799998</v>
      </c>
      <c r="E4" s="48"/>
      <c r="F4" s="9" t="s">
        <v>6</v>
      </c>
      <c r="G4" s="49" t="str">
        <f>+IF(D4&gt;F5,"Cumple","No Cumple")</f>
        <v>Cumple</v>
      </c>
      <c r="H4" s="50"/>
    </row>
    <row r="5" spans="2:11" ht="15.75" thickBot="1" x14ac:dyDescent="0.3">
      <c r="B5" s="45"/>
      <c r="C5" s="46"/>
      <c r="D5" s="47"/>
      <c r="E5" s="48"/>
      <c r="F5" s="8">
        <v>197660384.30000001</v>
      </c>
      <c r="G5" s="51"/>
      <c r="H5" s="52"/>
    </row>
    <row r="6" spans="2:11" ht="30.75" customHeight="1" thickBot="1" x14ac:dyDescent="0.3">
      <c r="B6" s="53" t="s">
        <v>27</v>
      </c>
      <c r="C6" s="54"/>
      <c r="D6" s="54"/>
      <c r="E6" s="54"/>
      <c r="F6" s="54"/>
      <c r="G6" s="54"/>
      <c r="H6" s="55"/>
    </row>
    <row r="7" spans="2:11" ht="25.5" x14ac:dyDescent="0.25">
      <c r="B7" s="15" t="s">
        <v>0</v>
      </c>
      <c r="C7" s="16" t="s">
        <v>1</v>
      </c>
      <c r="D7" s="17" t="s">
        <v>2</v>
      </c>
      <c r="E7" s="18" t="s">
        <v>3</v>
      </c>
      <c r="F7" s="18" t="s">
        <v>4</v>
      </c>
      <c r="G7" s="19" t="s">
        <v>5</v>
      </c>
      <c r="H7" s="19" t="s">
        <v>8</v>
      </c>
    </row>
    <row r="8" spans="2:11" ht="24" x14ac:dyDescent="0.25">
      <c r="B8" s="2">
        <v>1</v>
      </c>
      <c r="C8" s="3" t="s">
        <v>10</v>
      </c>
      <c r="D8" s="4">
        <v>1</v>
      </c>
      <c r="E8" s="31">
        <v>86274</v>
      </c>
      <c r="F8" s="30">
        <v>58623.182999999997</v>
      </c>
      <c r="G8" s="10" t="str">
        <f>+IF(F8&gt;E8,"Supera Valor UnitarioTecho incluido Iva","Cumple")</f>
        <v>Cumple</v>
      </c>
      <c r="H8" s="12">
        <f>1-F8/E8</f>
        <v>0.32050000000000001</v>
      </c>
    </row>
    <row r="9" spans="2:11" ht="24" x14ac:dyDescent="0.25">
      <c r="B9" s="2">
        <v>2</v>
      </c>
      <c r="C9" s="3" t="s">
        <v>11</v>
      </c>
      <c r="D9" s="4">
        <v>1</v>
      </c>
      <c r="E9" s="31">
        <v>86294</v>
      </c>
      <c r="F9" s="30">
        <v>58636.773000000001</v>
      </c>
      <c r="G9" s="10" t="str">
        <f t="shared" ref="G9:G22" si="0">+IF(F9&gt;E9,"Supera Valor UnitarioTecho incluido Iva","Cumple")</f>
        <v>Cumple</v>
      </c>
      <c r="H9" s="12">
        <f t="shared" ref="H9:H20" si="1">1-F9/E9</f>
        <v>0.32050000000000001</v>
      </c>
    </row>
    <row r="10" spans="2:11" x14ac:dyDescent="0.25">
      <c r="B10" s="2">
        <v>3</v>
      </c>
      <c r="C10" s="3" t="s">
        <v>12</v>
      </c>
      <c r="D10" s="4">
        <v>1</v>
      </c>
      <c r="E10" s="31">
        <v>116235</v>
      </c>
      <c r="F10" s="30">
        <v>78981.682499999995</v>
      </c>
      <c r="G10" s="10" t="str">
        <f t="shared" si="0"/>
        <v>Cumple</v>
      </c>
      <c r="H10" s="12">
        <f t="shared" si="1"/>
        <v>0.32050000000000001</v>
      </c>
    </row>
    <row r="11" spans="2:11" x14ac:dyDescent="0.25">
      <c r="B11" s="2">
        <v>4</v>
      </c>
      <c r="C11" s="3" t="s">
        <v>13</v>
      </c>
      <c r="D11" s="4">
        <v>1</v>
      </c>
      <c r="E11" s="31">
        <v>139757</v>
      </c>
      <c r="F11" s="30">
        <v>94964.881500000003</v>
      </c>
      <c r="G11" s="10" t="str">
        <f t="shared" si="0"/>
        <v>Cumple</v>
      </c>
      <c r="H11" s="12">
        <f t="shared" si="1"/>
        <v>0.32050000000000001</v>
      </c>
    </row>
    <row r="12" spans="2:11" x14ac:dyDescent="0.25">
      <c r="B12" s="2">
        <v>5</v>
      </c>
      <c r="C12" s="3" t="s">
        <v>14</v>
      </c>
      <c r="D12" s="4">
        <v>1</v>
      </c>
      <c r="E12" s="31">
        <v>100369</v>
      </c>
      <c r="F12" s="30">
        <v>68200.735499999995</v>
      </c>
      <c r="G12" s="10" t="str">
        <f t="shared" si="0"/>
        <v>Cumple</v>
      </c>
      <c r="H12" s="12">
        <f>1-F12/E12</f>
        <v>0.32050000000000001</v>
      </c>
      <c r="J12" s="13"/>
      <c r="K12" s="7"/>
    </row>
    <row r="13" spans="2:11" x14ac:dyDescent="0.25">
      <c r="B13" s="2">
        <v>6</v>
      </c>
      <c r="C13" s="3" t="s">
        <v>15</v>
      </c>
      <c r="D13" s="4">
        <v>1</v>
      </c>
      <c r="E13" s="31">
        <v>114290</v>
      </c>
      <c r="F13" s="30">
        <v>77660.054999999993</v>
      </c>
      <c r="G13" s="10" t="str">
        <f t="shared" si="0"/>
        <v>Cumple</v>
      </c>
      <c r="H13" s="12">
        <f>1-F13/E13</f>
        <v>0.32050000000000001</v>
      </c>
      <c r="J13" s="1"/>
      <c r="K13" s="1"/>
    </row>
    <row r="14" spans="2:11" x14ac:dyDescent="0.25">
      <c r="B14" s="2">
        <v>7</v>
      </c>
      <c r="C14" s="3" t="s">
        <v>16</v>
      </c>
      <c r="D14" s="4">
        <v>1</v>
      </c>
      <c r="E14" s="31">
        <v>75694</v>
      </c>
      <c r="F14" s="30">
        <v>51434.072999999997</v>
      </c>
      <c r="G14" s="10" t="str">
        <f t="shared" si="0"/>
        <v>Cumple</v>
      </c>
      <c r="H14" s="12">
        <f t="shared" si="1"/>
        <v>0.32050000000000001</v>
      </c>
      <c r="J14" s="13"/>
      <c r="K14" s="7"/>
    </row>
    <row r="15" spans="2:11" ht="24" x14ac:dyDescent="0.25">
      <c r="B15" s="2">
        <v>8</v>
      </c>
      <c r="C15" s="3" t="s">
        <v>17</v>
      </c>
      <c r="D15" s="4">
        <v>1</v>
      </c>
      <c r="E15" s="31">
        <v>93660</v>
      </c>
      <c r="F15" s="30">
        <v>63641.97</v>
      </c>
      <c r="G15" s="10" t="str">
        <f t="shared" si="0"/>
        <v>Cumple</v>
      </c>
      <c r="H15" s="12">
        <f>1-F15/E15</f>
        <v>0.32050000000000001</v>
      </c>
      <c r="J15" s="1"/>
      <c r="K15" s="14"/>
    </row>
    <row r="16" spans="2:11" x14ac:dyDescent="0.25">
      <c r="B16" s="2">
        <v>9</v>
      </c>
      <c r="C16" s="3" t="s">
        <v>25</v>
      </c>
      <c r="D16" s="4">
        <v>1</v>
      </c>
      <c r="E16" s="31">
        <v>108268</v>
      </c>
      <c r="F16" s="30">
        <v>73568.106</v>
      </c>
      <c r="G16" s="10" t="str">
        <f t="shared" ref="G16:G19" si="2">+IF(F16&gt;E16,"Supera Valor UnitarioTecho incluido Iva","Cumple")</f>
        <v>Cumple</v>
      </c>
      <c r="H16" s="12">
        <f t="shared" ref="H16:H19" si="3">1-F16/E16</f>
        <v>0.32050000000000001</v>
      </c>
      <c r="J16" s="1"/>
      <c r="K16" s="14"/>
    </row>
    <row r="17" spans="1:51" ht="24" x14ac:dyDescent="0.25">
      <c r="B17" s="2">
        <v>10</v>
      </c>
      <c r="C17" s="3" t="s">
        <v>18</v>
      </c>
      <c r="D17" s="4">
        <v>1</v>
      </c>
      <c r="E17" s="31">
        <v>191097</v>
      </c>
      <c r="F17" s="30">
        <v>129850.4115</v>
      </c>
      <c r="G17" s="10" t="str">
        <f t="shared" si="2"/>
        <v>Cumple</v>
      </c>
      <c r="H17" s="12">
        <f t="shared" si="3"/>
        <v>0.32050000000000001</v>
      </c>
      <c r="J17" s="1"/>
      <c r="K17" s="14"/>
    </row>
    <row r="18" spans="1:51" ht="30.75" customHeight="1" x14ac:dyDescent="0.25">
      <c r="B18" s="2">
        <v>11</v>
      </c>
      <c r="C18" s="3" t="s">
        <v>26</v>
      </c>
      <c r="D18" s="4">
        <v>1</v>
      </c>
      <c r="E18" s="31">
        <v>191097</v>
      </c>
      <c r="F18" s="30">
        <v>129850.4115</v>
      </c>
      <c r="G18" s="10" t="str">
        <f t="shared" si="2"/>
        <v>Cumple</v>
      </c>
      <c r="H18" s="12">
        <f t="shared" si="3"/>
        <v>0.32050000000000001</v>
      </c>
      <c r="J18" s="1"/>
      <c r="K18" s="14"/>
    </row>
    <row r="19" spans="1:51" x14ac:dyDescent="0.25">
      <c r="B19" s="2">
        <v>12</v>
      </c>
      <c r="C19" s="3" t="s">
        <v>19</v>
      </c>
      <c r="D19" s="4">
        <v>1</v>
      </c>
      <c r="E19" s="31">
        <v>108008</v>
      </c>
      <c r="F19" s="30">
        <v>73391.436000000002</v>
      </c>
      <c r="G19" s="10" t="str">
        <f t="shared" si="2"/>
        <v>Cumple</v>
      </c>
      <c r="H19" s="12">
        <f t="shared" si="3"/>
        <v>0.32050000000000001</v>
      </c>
      <c r="J19" s="1"/>
      <c r="K19" s="14"/>
    </row>
    <row r="20" spans="1:51" x14ac:dyDescent="0.25">
      <c r="B20" s="2">
        <v>13</v>
      </c>
      <c r="C20" s="3" t="s">
        <v>20</v>
      </c>
      <c r="D20" s="4">
        <v>1</v>
      </c>
      <c r="E20" s="31">
        <v>135914</v>
      </c>
      <c r="F20" s="30">
        <v>92353.562999999995</v>
      </c>
      <c r="G20" s="10" t="str">
        <f t="shared" si="0"/>
        <v>Cumple</v>
      </c>
      <c r="H20" s="12">
        <f t="shared" si="1"/>
        <v>0.32050000000000001</v>
      </c>
      <c r="K20" s="14"/>
    </row>
    <row r="21" spans="1:51" ht="24" x14ac:dyDescent="0.25">
      <c r="B21" s="2">
        <v>14</v>
      </c>
      <c r="C21" s="5" t="s">
        <v>21</v>
      </c>
      <c r="D21" s="6">
        <v>1</v>
      </c>
      <c r="E21" s="32">
        <v>649908</v>
      </c>
      <c r="F21" s="27">
        <v>441612.48599999998</v>
      </c>
      <c r="G21" s="11" t="str">
        <f t="shared" si="0"/>
        <v>Cumple</v>
      </c>
      <c r="H21" s="20">
        <f>1-F21/E21</f>
        <v>0.32050000000000001</v>
      </c>
      <c r="K21" s="14"/>
    </row>
    <row r="22" spans="1:51" s="22" customFormat="1" ht="15.75" x14ac:dyDescent="0.25">
      <c r="A22" s="21"/>
      <c r="B22" s="56" t="s">
        <v>22</v>
      </c>
      <c r="C22" s="57"/>
      <c r="D22" s="25"/>
      <c r="E22" s="28">
        <f>SUM(E8:E21)</f>
        <v>2196865</v>
      </c>
      <c r="F22" s="28">
        <f>SUM(F8:F21)</f>
        <v>1492769.7675000001</v>
      </c>
      <c r="G22" s="26" t="str">
        <f t="shared" si="0"/>
        <v>Cumple</v>
      </c>
      <c r="H22" s="12">
        <f>1-F22/E22</f>
        <v>0.32050000000000001</v>
      </c>
      <c r="I22"/>
      <c r="J22"/>
      <c r="K22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</row>
    <row r="23" spans="1:51" s="22" customFormat="1" ht="18" customHeight="1" x14ac:dyDescent="0.25">
      <c r="A23" s="21"/>
      <c r="B23" s="39" t="s">
        <v>23</v>
      </c>
      <c r="C23" s="40"/>
      <c r="D23" s="24">
        <v>1</v>
      </c>
      <c r="E23" s="23">
        <v>1113</v>
      </c>
      <c r="F23" s="27">
        <v>1113</v>
      </c>
      <c r="G23" s="26" t="str">
        <f t="shared" ref="G23" si="4">+IF(F23&gt;E23,"Supera Valor UnitarioTecho incluido Iva","Cumple")</f>
        <v>Cumple</v>
      </c>
      <c r="H23" s="12">
        <f>1-F23/E23</f>
        <v>0</v>
      </c>
      <c r="I23" s="37" t="s">
        <v>76</v>
      </c>
      <c r="J23"/>
      <c r="K23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</row>
    <row r="24" spans="1:51" s="22" customFormat="1" ht="20.25" customHeight="1" thickBot="1" x14ac:dyDescent="0.3">
      <c r="A24" s="21"/>
      <c r="B24" s="41" t="s">
        <v>24</v>
      </c>
      <c r="C24" s="42"/>
      <c r="D24" s="42"/>
      <c r="E24" s="33">
        <f>+E22+E23</f>
        <v>2197978</v>
      </c>
      <c r="F24" s="34">
        <f>+F23+F22</f>
        <v>1493882.7675000001</v>
      </c>
      <c r="G24" s="35" t="str">
        <f t="shared" ref="G24" si="5">+IF(F24&gt;E24,"Supera Valor UnitarioTecho incluido Iva","Cumple")</f>
        <v>Cumple</v>
      </c>
      <c r="H24" s="36">
        <f>1-F24/E24</f>
        <v>0.32033770697431907</v>
      </c>
      <c r="I24"/>
      <c r="J24"/>
      <c r="K24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</row>
    <row r="25" spans="1:51" ht="15.75" thickBot="1" x14ac:dyDescent="0.3"/>
    <row r="26" spans="1:51" ht="29.25" customHeight="1" thickBot="1" x14ac:dyDescent="0.3">
      <c r="B26" s="61" t="s">
        <v>29</v>
      </c>
      <c r="C26" s="62"/>
      <c r="D26" s="63" t="s">
        <v>78</v>
      </c>
      <c r="E26" s="64"/>
      <c r="F26" s="64"/>
      <c r="G26" s="64"/>
      <c r="H26" s="65"/>
    </row>
    <row r="27" spans="1:51" ht="24.75" thickBot="1" x14ac:dyDescent="0.3">
      <c r="B27" s="43" t="s">
        <v>7</v>
      </c>
      <c r="C27" s="44"/>
      <c r="D27" s="47">
        <v>3727971100.1799998</v>
      </c>
      <c r="E27" s="48"/>
      <c r="F27" s="9" t="s">
        <v>6</v>
      </c>
      <c r="G27" s="49" t="str">
        <f>+IF(D27&gt;F28,"Cumple","No Cumple")</f>
        <v>Cumple</v>
      </c>
      <c r="H27" s="50"/>
    </row>
    <row r="28" spans="1:51" ht="15.75" thickBot="1" x14ac:dyDescent="0.3">
      <c r="B28" s="45"/>
      <c r="C28" s="46"/>
      <c r="D28" s="47"/>
      <c r="E28" s="48"/>
      <c r="F28" s="8">
        <v>3635522500.8600001</v>
      </c>
      <c r="G28" s="51"/>
      <c r="H28" s="52"/>
    </row>
    <row r="29" spans="1:51" ht="30.75" customHeight="1" thickBot="1" x14ac:dyDescent="0.3">
      <c r="B29" s="53" t="s">
        <v>27</v>
      </c>
      <c r="C29" s="54"/>
      <c r="D29" s="54"/>
      <c r="E29" s="54"/>
      <c r="F29" s="54"/>
      <c r="G29" s="54"/>
      <c r="H29" s="55"/>
    </row>
    <row r="30" spans="1:51" ht="25.5" x14ac:dyDescent="0.25">
      <c r="B30" s="15" t="s">
        <v>0</v>
      </c>
      <c r="C30" s="16" t="s">
        <v>1</v>
      </c>
      <c r="D30" s="17" t="s">
        <v>2</v>
      </c>
      <c r="E30" s="18" t="s">
        <v>3</v>
      </c>
      <c r="F30" s="18" t="s">
        <v>4</v>
      </c>
      <c r="G30" s="19" t="s">
        <v>5</v>
      </c>
      <c r="H30" s="19" t="s">
        <v>8</v>
      </c>
    </row>
    <row r="31" spans="1:51" ht="24" x14ac:dyDescent="0.25">
      <c r="B31" s="2">
        <v>1</v>
      </c>
      <c r="C31" s="3" t="s">
        <v>10</v>
      </c>
      <c r="D31" s="4">
        <v>1</v>
      </c>
      <c r="E31" s="31">
        <v>86274</v>
      </c>
      <c r="F31" s="30">
        <v>58866.475680000003</v>
      </c>
      <c r="G31" s="10" t="str">
        <f>+IF(F31&gt;E31,"Supera Valor UnitarioTecho incluido Iva","Cumple")</f>
        <v>Cumple</v>
      </c>
      <c r="H31" s="12">
        <f>1-F31/E31</f>
        <v>0.31767999999999996</v>
      </c>
    </row>
    <row r="32" spans="1:51" ht="24" x14ac:dyDescent="0.25">
      <c r="B32" s="2">
        <v>2</v>
      </c>
      <c r="C32" s="3" t="s">
        <v>11</v>
      </c>
      <c r="D32" s="4">
        <v>1</v>
      </c>
      <c r="E32" s="31">
        <v>86294</v>
      </c>
      <c r="F32" s="30">
        <v>58880.122080000001</v>
      </c>
      <c r="G32" s="10" t="str">
        <f t="shared" ref="G32:G47" si="6">+IF(F32&gt;E32,"Supera Valor UnitarioTecho incluido Iva","Cumple")</f>
        <v>Cumple</v>
      </c>
      <c r="H32" s="12">
        <f t="shared" ref="H32:H34" si="7">1-F32/E32</f>
        <v>0.31767999999999996</v>
      </c>
    </row>
    <row r="33" spans="1:51" x14ac:dyDescent="0.25">
      <c r="B33" s="2">
        <v>3</v>
      </c>
      <c r="C33" s="3" t="s">
        <v>12</v>
      </c>
      <c r="D33" s="4">
        <v>1</v>
      </c>
      <c r="E33" s="31">
        <v>116235</v>
      </c>
      <c r="F33" s="30">
        <v>79309.465200000006</v>
      </c>
      <c r="G33" s="10" t="str">
        <f t="shared" si="6"/>
        <v>Cumple</v>
      </c>
      <c r="H33" s="12">
        <f t="shared" si="7"/>
        <v>0.31767999999999996</v>
      </c>
    </row>
    <row r="34" spans="1:51" x14ac:dyDescent="0.25">
      <c r="B34" s="2">
        <v>4</v>
      </c>
      <c r="C34" s="3" t="s">
        <v>13</v>
      </c>
      <c r="D34" s="4">
        <v>1</v>
      </c>
      <c r="E34" s="31">
        <v>139757</v>
      </c>
      <c r="F34" s="30">
        <v>95358.996240000008</v>
      </c>
      <c r="G34" s="10" t="str">
        <f t="shared" si="6"/>
        <v>Cumple</v>
      </c>
      <c r="H34" s="12">
        <f t="shared" si="7"/>
        <v>0.31767999999999996</v>
      </c>
    </row>
    <row r="35" spans="1:51" x14ac:dyDescent="0.25">
      <c r="B35" s="2">
        <v>5</v>
      </c>
      <c r="C35" s="3" t="s">
        <v>14</v>
      </c>
      <c r="D35" s="4">
        <v>1</v>
      </c>
      <c r="E35" s="31">
        <v>100369</v>
      </c>
      <c r="F35" s="30">
        <v>68483.776080000011</v>
      </c>
      <c r="G35" s="10" t="str">
        <f t="shared" si="6"/>
        <v>Cumple</v>
      </c>
      <c r="H35" s="12">
        <f>1-F35/E35</f>
        <v>0.31767999999999985</v>
      </c>
      <c r="J35" s="13"/>
      <c r="K35" s="7"/>
    </row>
    <row r="36" spans="1:51" x14ac:dyDescent="0.25">
      <c r="B36" s="2">
        <v>6</v>
      </c>
      <c r="C36" s="3" t="s">
        <v>15</v>
      </c>
      <c r="D36" s="4">
        <v>1</v>
      </c>
      <c r="E36" s="31">
        <v>114290</v>
      </c>
      <c r="F36" s="30">
        <v>77982.352800000008</v>
      </c>
      <c r="G36" s="10" t="str">
        <f t="shared" si="6"/>
        <v>Cumple</v>
      </c>
      <c r="H36" s="12">
        <f>1-F36/E36</f>
        <v>0.31767999999999996</v>
      </c>
      <c r="J36" s="1"/>
      <c r="K36" s="1"/>
    </row>
    <row r="37" spans="1:51" x14ac:dyDescent="0.25">
      <c r="B37" s="2">
        <v>7</v>
      </c>
      <c r="C37" s="3" t="s">
        <v>16</v>
      </c>
      <c r="D37" s="4">
        <v>1</v>
      </c>
      <c r="E37" s="31">
        <v>75694</v>
      </c>
      <c r="F37" s="30">
        <v>51647.530080000004</v>
      </c>
      <c r="G37" s="10" t="str">
        <f t="shared" si="6"/>
        <v>Cumple</v>
      </c>
      <c r="H37" s="12">
        <f t="shared" ref="H37" si="8">1-F37/E37</f>
        <v>0.31767999999999996</v>
      </c>
      <c r="J37" s="13"/>
      <c r="K37" s="7"/>
    </row>
    <row r="38" spans="1:51" ht="24" x14ac:dyDescent="0.25">
      <c r="B38" s="2">
        <v>8</v>
      </c>
      <c r="C38" s="3" t="s">
        <v>17</v>
      </c>
      <c r="D38" s="4">
        <v>1</v>
      </c>
      <c r="E38" s="31">
        <v>93660</v>
      </c>
      <c r="F38" s="30">
        <v>63906.091200000003</v>
      </c>
      <c r="G38" s="10" t="str">
        <f t="shared" si="6"/>
        <v>Cumple</v>
      </c>
      <c r="H38" s="12">
        <f>1-F38/E38</f>
        <v>0.31767999999999996</v>
      </c>
      <c r="J38" s="1"/>
      <c r="K38" s="14"/>
    </row>
    <row r="39" spans="1:51" x14ac:dyDescent="0.25">
      <c r="B39" s="2">
        <v>9</v>
      </c>
      <c r="C39" s="3" t="s">
        <v>25</v>
      </c>
      <c r="D39" s="4">
        <v>1</v>
      </c>
      <c r="E39" s="31">
        <v>108268</v>
      </c>
      <c r="F39" s="30">
        <v>73873.421759999997</v>
      </c>
      <c r="G39" s="10" t="str">
        <f t="shared" si="6"/>
        <v>Cumple</v>
      </c>
      <c r="H39" s="12">
        <f t="shared" ref="H39:H43" si="9">1-F39/E39</f>
        <v>0.31768000000000007</v>
      </c>
      <c r="J39" s="1"/>
      <c r="K39" s="14"/>
    </row>
    <row r="40" spans="1:51" ht="24" x14ac:dyDescent="0.25">
      <c r="B40" s="2">
        <v>10</v>
      </c>
      <c r="C40" s="3" t="s">
        <v>18</v>
      </c>
      <c r="D40" s="4">
        <v>1</v>
      </c>
      <c r="E40" s="31">
        <v>191097</v>
      </c>
      <c r="F40" s="30">
        <v>130389.30504000001</v>
      </c>
      <c r="G40" s="10" t="str">
        <f t="shared" si="6"/>
        <v>Cumple</v>
      </c>
      <c r="H40" s="12">
        <f t="shared" si="9"/>
        <v>0.31767999999999996</v>
      </c>
      <c r="J40" s="1"/>
      <c r="K40" s="14"/>
    </row>
    <row r="41" spans="1:51" ht="30.75" customHeight="1" x14ac:dyDescent="0.25">
      <c r="B41" s="2">
        <v>11</v>
      </c>
      <c r="C41" s="3" t="s">
        <v>26</v>
      </c>
      <c r="D41" s="4">
        <v>1</v>
      </c>
      <c r="E41" s="31">
        <v>191097</v>
      </c>
      <c r="F41" s="30">
        <v>130389.30504000001</v>
      </c>
      <c r="G41" s="10" t="str">
        <f t="shared" si="6"/>
        <v>Cumple</v>
      </c>
      <c r="H41" s="12">
        <f t="shared" si="9"/>
        <v>0.31767999999999996</v>
      </c>
      <c r="J41" s="1"/>
      <c r="K41" s="14"/>
    </row>
    <row r="42" spans="1:51" x14ac:dyDescent="0.25">
      <c r="B42" s="2">
        <v>12</v>
      </c>
      <c r="C42" s="3" t="s">
        <v>19</v>
      </c>
      <c r="D42" s="4">
        <v>1</v>
      </c>
      <c r="E42" s="31">
        <v>108008</v>
      </c>
      <c r="F42" s="30">
        <v>73696.018559999997</v>
      </c>
      <c r="G42" s="10" t="str">
        <f t="shared" si="6"/>
        <v>Cumple</v>
      </c>
      <c r="H42" s="12">
        <f t="shared" si="9"/>
        <v>0.31768000000000007</v>
      </c>
      <c r="J42" s="1"/>
      <c r="K42" s="14"/>
    </row>
    <row r="43" spans="1:51" x14ac:dyDescent="0.25">
      <c r="B43" s="2">
        <v>13</v>
      </c>
      <c r="C43" s="3" t="s">
        <v>20</v>
      </c>
      <c r="D43" s="4">
        <v>1</v>
      </c>
      <c r="E43" s="31">
        <v>135914</v>
      </c>
      <c r="F43" s="30">
        <v>92736.840479999999</v>
      </c>
      <c r="G43" s="10" t="str">
        <f t="shared" si="6"/>
        <v>Cumple</v>
      </c>
      <c r="H43" s="12">
        <f t="shared" si="9"/>
        <v>0.31767999999999996</v>
      </c>
      <c r="K43" s="14"/>
    </row>
    <row r="44" spans="1:51" ht="24" x14ac:dyDescent="0.25">
      <c r="B44" s="2">
        <v>14</v>
      </c>
      <c r="C44" s="5" t="s">
        <v>21</v>
      </c>
      <c r="D44" s="6">
        <v>1</v>
      </c>
      <c r="E44" s="32">
        <v>649908</v>
      </c>
      <c r="F44" s="27">
        <v>443445.22656000004</v>
      </c>
      <c r="G44" s="11" t="str">
        <f t="shared" si="6"/>
        <v>Cumple</v>
      </c>
      <c r="H44" s="20">
        <f>1-F44/E44</f>
        <v>0.31767999999999996</v>
      </c>
      <c r="K44" s="14"/>
    </row>
    <row r="45" spans="1:51" s="22" customFormat="1" ht="15.75" x14ac:dyDescent="0.25">
      <c r="A45" s="21"/>
      <c r="B45" s="56" t="s">
        <v>22</v>
      </c>
      <c r="C45" s="57"/>
      <c r="D45" s="25"/>
      <c r="E45" s="28">
        <f>SUM(E31:E44)</f>
        <v>2196865</v>
      </c>
      <c r="F45" s="28">
        <f>SUM(F31:F44)</f>
        <v>1498964.9268</v>
      </c>
      <c r="G45" s="26" t="str">
        <f t="shared" si="6"/>
        <v>Cumple</v>
      </c>
      <c r="H45" s="12">
        <f>1-F45/E45</f>
        <v>0.31767999999999996</v>
      </c>
      <c r="I45"/>
      <c r="J45"/>
      <c r="K45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</row>
    <row r="46" spans="1:51" s="22" customFormat="1" ht="18" customHeight="1" x14ac:dyDescent="0.25">
      <c r="A46" s="21"/>
      <c r="B46" s="39" t="s">
        <v>23</v>
      </c>
      <c r="C46" s="40"/>
      <c r="D46" s="24">
        <v>1</v>
      </c>
      <c r="E46" s="23">
        <v>1113</v>
      </c>
      <c r="F46" s="27">
        <v>700</v>
      </c>
      <c r="G46" s="26" t="str">
        <f t="shared" si="6"/>
        <v>Cumple</v>
      </c>
      <c r="H46" s="12">
        <f>1-F46/E46</f>
        <v>0.37106918238993714</v>
      </c>
      <c r="I46" s="37" t="s">
        <v>79</v>
      </c>
      <c r="J46"/>
      <c r="K46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</row>
    <row r="47" spans="1:51" s="22" customFormat="1" ht="20.25" customHeight="1" thickBot="1" x14ac:dyDescent="0.3">
      <c r="A47" s="21"/>
      <c r="B47" s="41" t="s">
        <v>24</v>
      </c>
      <c r="C47" s="42"/>
      <c r="D47" s="42"/>
      <c r="E47" s="33">
        <f>+E45+E46</f>
        <v>2197978</v>
      </c>
      <c r="F47" s="34">
        <f>+F46+F45</f>
        <v>1499664.9268</v>
      </c>
      <c r="G47" s="35" t="str">
        <f t="shared" si="6"/>
        <v>Cumple</v>
      </c>
      <c r="H47" s="36">
        <f>1-F47/E47</f>
        <v>0.31770703492027674</v>
      </c>
      <c r="I47"/>
      <c r="J47"/>
      <c r="K47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</row>
    <row r="48" spans="1:51" ht="15.75" thickBot="1" x14ac:dyDescent="0.3"/>
    <row r="49" spans="2:11" ht="29.25" customHeight="1" thickBot="1" x14ac:dyDescent="0.3">
      <c r="B49" s="61" t="s">
        <v>30</v>
      </c>
      <c r="C49" s="62"/>
      <c r="D49" s="63" t="s">
        <v>80</v>
      </c>
      <c r="E49" s="64"/>
      <c r="F49" s="64"/>
      <c r="G49" s="64"/>
      <c r="H49" s="65"/>
    </row>
    <row r="50" spans="2:11" ht="24.75" thickBot="1" x14ac:dyDescent="0.3">
      <c r="B50" s="43" t="s">
        <v>7</v>
      </c>
      <c r="C50" s="44"/>
      <c r="D50" s="47">
        <v>3727971100.1799998</v>
      </c>
      <c r="E50" s="48"/>
      <c r="F50" s="9" t="s">
        <v>6</v>
      </c>
      <c r="G50" s="66" t="str">
        <f>+IF(D50&gt;F51,"Cumple","No Cumple")</f>
        <v>No Cumple</v>
      </c>
      <c r="H50" s="67"/>
    </row>
    <row r="51" spans="2:11" ht="15.75" thickBot="1" x14ac:dyDescent="0.3">
      <c r="B51" s="45"/>
      <c r="C51" s="46"/>
      <c r="D51" s="47"/>
      <c r="E51" s="48"/>
      <c r="F51" s="8">
        <v>6311369097.2299995</v>
      </c>
      <c r="G51" s="68"/>
      <c r="H51" s="69"/>
    </row>
    <row r="52" spans="2:11" ht="30.75" customHeight="1" thickBot="1" x14ac:dyDescent="0.3">
      <c r="B52" s="53" t="s">
        <v>27</v>
      </c>
      <c r="C52" s="54"/>
      <c r="D52" s="54"/>
      <c r="E52" s="54"/>
      <c r="F52" s="54"/>
      <c r="G52" s="54"/>
      <c r="H52" s="55"/>
    </row>
    <row r="53" spans="2:11" ht="25.5" x14ac:dyDescent="0.25">
      <c r="B53" s="15" t="s">
        <v>0</v>
      </c>
      <c r="C53" s="16" t="s">
        <v>1</v>
      </c>
      <c r="D53" s="17" t="s">
        <v>2</v>
      </c>
      <c r="E53" s="18" t="s">
        <v>3</v>
      </c>
      <c r="F53" s="18" t="s">
        <v>4</v>
      </c>
      <c r="G53" s="19" t="s">
        <v>5</v>
      </c>
      <c r="H53" s="19" t="s">
        <v>8</v>
      </c>
    </row>
    <row r="54" spans="2:11" ht="24" x14ac:dyDescent="0.25">
      <c r="B54" s="2">
        <v>1</v>
      </c>
      <c r="C54" s="3" t="s">
        <v>10</v>
      </c>
      <c r="D54" s="4">
        <v>1</v>
      </c>
      <c r="E54" s="31">
        <v>86274</v>
      </c>
      <c r="F54" s="30">
        <v>51781.654800000004</v>
      </c>
      <c r="G54" s="10" t="str">
        <f>+IF(F54&gt;E54,"Supera Valor UnitarioTecho incluido Iva","Cumple")</f>
        <v>Cumple</v>
      </c>
      <c r="H54" s="12">
        <f>1-F54/E54</f>
        <v>0.39979999999999993</v>
      </c>
    </row>
    <row r="55" spans="2:11" ht="24" x14ac:dyDescent="0.25">
      <c r="B55" s="2">
        <v>2</v>
      </c>
      <c r="C55" s="3" t="s">
        <v>11</v>
      </c>
      <c r="D55" s="4">
        <v>1</v>
      </c>
      <c r="E55" s="31">
        <v>86294</v>
      </c>
      <c r="F55" s="30">
        <v>51793.658800000005</v>
      </c>
      <c r="G55" s="10" t="str">
        <f t="shared" ref="G55:G70" si="10">+IF(F55&gt;E55,"Supera Valor UnitarioTecho incluido Iva","Cumple")</f>
        <v>Cumple</v>
      </c>
      <c r="H55" s="12">
        <f t="shared" ref="H55:H57" si="11">1-F55/E55</f>
        <v>0.39979999999999993</v>
      </c>
    </row>
    <row r="56" spans="2:11" x14ac:dyDescent="0.25">
      <c r="B56" s="2">
        <v>3</v>
      </c>
      <c r="C56" s="3" t="s">
        <v>12</v>
      </c>
      <c r="D56" s="4">
        <v>1</v>
      </c>
      <c r="E56" s="31">
        <v>116235</v>
      </c>
      <c r="F56" s="30">
        <v>69764.247000000003</v>
      </c>
      <c r="G56" s="10" t="str">
        <f t="shared" si="10"/>
        <v>Cumple</v>
      </c>
      <c r="H56" s="12">
        <f t="shared" si="11"/>
        <v>0.39979999999999993</v>
      </c>
    </row>
    <row r="57" spans="2:11" x14ac:dyDescent="0.25">
      <c r="B57" s="2">
        <v>4</v>
      </c>
      <c r="C57" s="3" t="s">
        <v>13</v>
      </c>
      <c r="D57" s="4">
        <v>1</v>
      </c>
      <c r="E57" s="31">
        <v>139757</v>
      </c>
      <c r="F57" s="30">
        <v>83882.151400000002</v>
      </c>
      <c r="G57" s="10" t="str">
        <f t="shared" si="10"/>
        <v>Cumple</v>
      </c>
      <c r="H57" s="12">
        <f t="shared" si="11"/>
        <v>0.39979999999999993</v>
      </c>
    </row>
    <row r="58" spans="2:11" x14ac:dyDescent="0.25">
      <c r="B58" s="2">
        <v>5</v>
      </c>
      <c r="C58" s="3" t="s">
        <v>14</v>
      </c>
      <c r="D58" s="4">
        <v>1</v>
      </c>
      <c r="E58" s="31">
        <v>100369</v>
      </c>
      <c r="F58" s="30">
        <v>60241.473800000007</v>
      </c>
      <c r="G58" s="10" t="str">
        <f t="shared" si="10"/>
        <v>Cumple</v>
      </c>
      <c r="H58" s="12">
        <f>1-F58/E58</f>
        <v>0.39979999999999993</v>
      </c>
      <c r="J58" s="13"/>
      <c r="K58" s="7"/>
    </row>
    <row r="59" spans="2:11" x14ac:dyDescent="0.25">
      <c r="B59" s="2">
        <v>6</v>
      </c>
      <c r="C59" s="3" t="s">
        <v>15</v>
      </c>
      <c r="D59" s="4">
        <v>1</v>
      </c>
      <c r="E59" s="31">
        <v>114290</v>
      </c>
      <c r="F59" s="30">
        <v>68596.858000000007</v>
      </c>
      <c r="G59" s="10" t="str">
        <f t="shared" si="10"/>
        <v>Cumple</v>
      </c>
      <c r="H59" s="12">
        <f>1-F59/E59</f>
        <v>0.39979999999999993</v>
      </c>
      <c r="J59" s="1"/>
      <c r="K59" s="1"/>
    </row>
    <row r="60" spans="2:11" x14ac:dyDescent="0.25">
      <c r="B60" s="2">
        <v>7</v>
      </c>
      <c r="C60" s="3" t="s">
        <v>16</v>
      </c>
      <c r="D60" s="4">
        <v>1</v>
      </c>
      <c r="E60" s="31">
        <v>75694</v>
      </c>
      <c r="F60" s="30">
        <v>45431.538800000002</v>
      </c>
      <c r="G60" s="10" t="str">
        <f t="shared" si="10"/>
        <v>Cumple</v>
      </c>
      <c r="H60" s="12">
        <f t="shared" ref="H60" si="12">1-F60/E60</f>
        <v>0.39979999999999993</v>
      </c>
      <c r="J60" s="13"/>
      <c r="K60" s="7"/>
    </row>
    <row r="61" spans="2:11" ht="24" x14ac:dyDescent="0.25">
      <c r="B61" s="2">
        <v>8</v>
      </c>
      <c r="C61" s="3" t="s">
        <v>17</v>
      </c>
      <c r="D61" s="4">
        <v>1</v>
      </c>
      <c r="E61" s="31">
        <v>93660</v>
      </c>
      <c r="F61" s="30">
        <v>56214.732000000004</v>
      </c>
      <c r="G61" s="10" t="str">
        <f t="shared" si="10"/>
        <v>Cumple</v>
      </c>
      <c r="H61" s="12">
        <f>1-F61/E61</f>
        <v>0.39979999999999993</v>
      </c>
      <c r="J61" s="1"/>
      <c r="K61" s="14"/>
    </row>
    <row r="62" spans="2:11" x14ac:dyDescent="0.25">
      <c r="B62" s="2">
        <v>9</v>
      </c>
      <c r="C62" s="3" t="s">
        <v>25</v>
      </c>
      <c r="D62" s="4">
        <v>1</v>
      </c>
      <c r="E62" s="31">
        <v>108268</v>
      </c>
      <c r="F62" s="30">
        <v>64982.453600000008</v>
      </c>
      <c r="G62" s="10" t="str">
        <f t="shared" si="10"/>
        <v>Cumple</v>
      </c>
      <c r="H62" s="12">
        <f t="shared" ref="H62:H66" si="13">1-F62/E62</f>
        <v>0.39979999999999993</v>
      </c>
      <c r="J62" s="1"/>
      <c r="K62" s="14"/>
    </row>
    <row r="63" spans="2:11" ht="24" x14ac:dyDescent="0.25">
      <c r="B63" s="2">
        <v>10</v>
      </c>
      <c r="C63" s="3" t="s">
        <v>18</v>
      </c>
      <c r="D63" s="4">
        <v>1</v>
      </c>
      <c r="E63" s="31">
        <v>191097</v>
      </c>
      <c r="F63" s="30">
        <v>114696.41940000001</v>
      </c>
      <c r="G63" s="10" t="str">
        <f t="shared" si="10"/>
        <v>Cumple</v>
      </c>
      <c r="H63" s="12">
        <f t="shared" si="13"/>
        <v>0.39979999999999993</v>
      </c>
      <c r="J63" s="1"/>
      <c r="K63" s="14"/>
    </row>
    <row r="64" spans="2:11" ht="30.75" customHeight="1" x14ac:dyDescent="0.25">
      <c r="B64" s="2">
        <v>11</v>
      </c>
      <c r="C64" s="3" t="s">
        <v>26</v>
      </c>
      <c r="D64" s="4">
        <v>1</v>
      </c>
      <c r="E64" s="31">
        <v>191097</v>
      </c>
      <c r="F64" s="30">
        <v>114696.41940000001</v>
      </c>
      <c r="G64" s="10" t="str">
        <f t="shared" si="10"/>
        <v>Cumple</v>
      </c>
      <c r="H64" s="12">
        <f t="shared" si="13"/>
        <v>0.39979999999999993</v>
      </c>
      <c r="J64" s="1"/>
      <c r="K64" s="14"/>
    </row>
    <row r="65" spans="1:51" x14ac:dyDescent="0.25">
      <c r="B65" s="2">
        <v>12</v>
      </c>
      <c r="C65" s="3" t="s">
        <v>19</v>
      </c>
      <c r="D65" s="4">
        <v>1</v>
      </c>
      <c r="E65" s="31">
        <v>108008</v>
      </c>
      <c r="F65" s="30">
        <v>64826.401600000005</v>
      </c>
      <c r="G65" s="10" t="str">
        <f t="shared" si="10"/>
        <v>Cumple</v>
      </c>
      <c r="H65" s="12">
        <f t="shared" si="13"/>
        <v>0.39979999999999993</v>
      </c>
      <c r="J65" s="1"/>
      <c r="K65" s="14"/>
    </row>
    <row r="66" spans="1:51" x14ac:dyDescent="0.25">
      <c r="B66" s="2">
        <v>13</v>
      </c>
      <c r="C66" s="3" t="s">
        <v>20</v>
      </c>
      <c r="D66" s="4">
        <v>1</v>
      </c>
      <c r="E66" s="31">
        <v>135914</v>
      </c>
      <c r="F66" s="30">
        <v>81575.582800000004</v>
      </c>
      <c r="G66" s="10" t="str">
        <f t="shared" si="10"/>
        <v>Cumple</v>
      </c>
      <c r="H66" s="12">
        <f t="shared" si="13"/>
        <v>0.39979999999999993</v>
      </c>
      <c r="K66" s="14"/>
    </row>
    <row r="67" spans="1:51" ht="24" x14ac:dyDescent="0.25">
      <c r="B67" s="2">
        <v>14</v>
      </c>
      <c r="C67" s="5" t="s">
        <v>21</v>
      </c>
      <c r="D67" s="6">
        <v>1</v>
      </c>
      <c r="E67" s="32">
        <v>649908</v>
      </c>
      <c r="F67" s="27">
        <v>390074.78160000005</v>
      </c>
      <c r="G67" s="11" t="str">
        <f t="shared" si="10"/>
        <v>Cumple</v>
      </c>
      <c r="H67" s="20">
        <f>1-F67/E67</f>
        <v>0.39979999999999993</v>
      </c>
      <c r="K67" s="14"/>
    </row>
    <row r="68" spans="1:51" s="22" customFormat="1" ht="15.75" x14ac:dyDescent="0.25">
      <c r="A68" s="21"/>
      <c r="B68" s="56" t="s">
        <v>22</v>
      </c>
      <c r="C68" s="57"/>
      <c r="D68" s="25"/>
      <c r="E68" s="28">
        <f>SUM(E54:E67)</f>
        <v>2196865</v>
      </c>
      <c r="F68" s="28">
        <f>SUM(F54:F67)</f>
        <v>1318558.3730000001</v>
      </c>
      <c r="G68" s="26" t="str">
        <f t="shared" si="10"/>
        <v>Cumple</v>
      </c>
      <c r="H68" s="12">
        <f>1-F68/E68</f>
        <v>0.39979999999999993</v>
      </c>
      <c r="I68"/>
      <c r="J68"/>
      <c r="K68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</row>
    <row r="69" spans="1:51" s="22" customFormat="1" ht="18" customHeight="1" x14ac:dyDescent="0.25">
      <c r="A69" s="21"/>
      <c r="B69" s="39" t="s">
        <v>23</v>
      </c>
      <c r="C69" s="40"/>
      <c r="D69" s="24">
        <v>1</v>
      </c>
      <c r="E69" s="23">
        <v>1113</v>
      </c>
      <c r="F69" s="27">
        <v>266</v>
      </c>
      <c r="G69" s="26" t="str">
        <f t="shared" si="10"/>
        <v>Cumple</v>
      </c>
      <c r="H69" s="12">
        <f>1-F69/E69</f>
        <v>0.76100628930817615</v>
      </c>
      <c r="I69" s="37" t="s">
        <v>79</v>
      </c>
      <c r="J69"/>
      <c r="K69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</row>
    <row r="70" spans="1:51" s="22" customFormat="1" ht="20.25" customHeight="1" thickBot="1" x14ac:dyDescent="0.3">
      <c r="A70" s="21"/>
      <c r="B70" s="41" t="s">
        <v>24</v>
      </c>
      <c r="C70" s="42"/>
      <c r="D70" s="42"/>
      <c r="E70" s="33">
        <f>+E68+E69</f>
        <v>2197978</v>
      </c>
      <c r="F70" s="34">
        <f>+F69+F68</f>
        <v>1318824.3730000001</v>
      </c>
      <c r="G70" s="35" t="str">
        <f t="shared" si="10"/>
        <v>Cumple</v>
      </c>
      <c r="H70" s="36">
        <f>1-F70/E70</f>
        <v>0.39998290565237682</v>
      </c>
      <c r="I70"/>
      <c r="J70"/>
      <c r="K70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</row>
    <row r="71" spans="1:51" ht="15.75" thickBot="1" x14ac:dyDescent="0.3"/>
    <row r="72" spans="1:51" ht="33.75" customHeight="1" thickBot="1" x14ac:dyDescent="0.3">
      <c r="B72" s="61" t="s">
        <v>31</v>
      </c>
      <c r="C72" s="62"/>
      <c r="D72" s="63" t="s">
        <v>81</v>
      </c>
      <c r="E72" s="64"/>
      <c r="F72" s="64"/>
      <c r="G72" s="64"/>
      <c r="H72" s="65"/>
    </row>
    <row r="73" spans="1:51" ht="24.75" thickBot="1" x14ac:dyDescent="0.3">
      <c r="B73" s="43" t="s">
        <v>7</v>
      </c>
      <c r="C73" s="44"/>
      <c r="D73" s="47">
        <v>3727971100.1799998</v>
      </c>
      <c r="E73" s="48"/>
      <c r="F73" s="9" t="s">
        <v>6</v>
      </c>
      <c r="G73" s="49" t="str">
        <f>+IF(D73&gt;F74,"Cumple","No Cumple")</f>
        <v>Cumple</v>
      </c>
      <c r="H73" s="50"/>
    </row>
    <row r="74" spans="1:51" ht="15.75" thickBot="1" x14ac:dyDescent="0.3">
      <c r="B74" s="45"/>
      <c r="C74" s="46"/>
      <c r="D74" s="47"/>
      <c r="E74" s="48"/>
      <c r="F74" s="8">
        <v>3705017072.5799999</v>
      </c>
      <c r="G74" s="51"/>
      <c r="H74" s="52"/>
    </row>
    <row r="75" spans="1:51" ht="30.75" customHeight="1" thickBot="1" x14ac:dyDescent="0.3">
      <c r="B75" s="53" t="s">
        <v>27</v>
      </c>
      <c r="C75" s="54"/>
      <c r="D75" s="54"/>
      <c r="E75" s="54"/>
      <c r="F75" s="54"/>
      <c r="G75" s="54"/>
      <c r="H75" s="55"/>
    </row>
    <row r="76" spans="1:51" ht="25.5" x14ac:dyDescent="0.25">
      <c r="B76" s="15" t="s">
        <v>0</v>
      </c>
      <c r="C76" s="16" t="s">
        <v>1</v>
      </c>
      <c r="D76" s="17" t="s">
        <v>2</v>
      </c>
      <c r="E76" s="18" t="s">
        <v>3</v>
      </c>
      <c r="F76" s="18" t="s">
        <v>4</v>
      </c>
      <c r="G76" s="19" t="s">
        <v>5</v>
      </c>
      <c r="H76" s="19" t="s">
        <v>8</v>
      </c>
    </row>
    <row r="77" spans="1:51" ht="24" x14ac:dyDescent="0.25">
      <c r="B77" s="2">
        <v>1</v>
      </c>
      <c r="C77" s="3" t="s">
        <v>10</v>
      </c>
      <c r="D77" s="4">
        <v>1</v>
      </c>
      <c r="E77" s="31">
        <v>86274</v>
      </c>
      <c r="F77" s="30">
        <v>79372.08</v>
      </c>
      <c r="G77" s="10" t="str">
        <f>+IF(F77&gt;E77,"Supera Valor UnitarioTecho incluido Iva","Cumple")</f>
        <v>Cumple</v>
      </c>
      <c r="H77" s="12">
        <f>1-F77/E77</f>
        <v>7.999999999999996E-2</v>
      </c>
    </row>
    <row r="78" spans="1:51" ht="24" x14ac:dyDescent="0.25">
      <c r="B78" s="2">
        <v>2</v>
      </c>
      <c r="C78" s="3" t="s">
        <v>11</v>
      </c>
      <c r="D78" s="4">
        <v>1</v>
      </c>
      <c r="E78" s="31">
        <v>86294</v>
      </c>
      <c r="F78" s="30">
        <v>79390.48000000001</v>
      </c>
      <c r="G78" s="10" t="str">
        <f t="shared" ref="G78:G93" si="14">+IF(F78&gt;E78,"Supera Valor UnitarioTecho incluido Iva","Cumple")</f>
        <v>Cumple</v>
      </c>
      <c r="H78" s="12">
        <f t="shared" ref="H78:H80" si="15">1-F78/E78</f>
        <v>7.9999999999999849E-2</v>
      </c>
    </row>
    <row r="79" spans="1:51" x14ac:dyDescent="0.25">
      <c r="B79" s="2">
        <v>3</v>
      </c>
      <c r="C79" s="3" t="s">
        <v>12</v>
      </c>
      <c r="D79" s="4">
        <v>1</v>
      </c>
      <c r="E79" s="31">
        <v>116235</v>
      </c>
      <c r="F79" s="30">
        <v>106936.20000000001</v>
      </c>
      <c r="G79" s="10" t="str">
        <f t="shared" si="14"/>
        <v>Cumple</v>
      </c>
      <c r="H79" s="12">
        <f t="shared" si="15"/>
        <v>7.9999999999999849E-2</v>
      </c>
    </row>
    <row r="80" spans="1:51" x14ac:dyDescent="0.25">
      <c r="B80" s="2">
        <v>4</v>
      </c>
      <c r="C80" s="3" t="s">
        <v>13</v>
      </c>
      <c r="D80" s="4">
        <v>1</v>
      </c>
      <c r="E80" s="31">
        <v>139757</v>
      </c>
      <c r="F80" s="30">
        <v>128576.44</v>
      </c>
      <c r="G80" s="10" t="str">
        <f t="shared" si="14"/>
        <v>Cumple</v>
      </c>
      <c r="H80" s="12">
        <f t="shared" si="15"/>
        <v>7.999999999999996E-2</v>
      </c>
    </row>
    <row r="81" spans="1:51" x14ac:dyDescent="0.25">
      <c r="B81" s="2">
        <v>5</v>
      </c>
      <c r="C81" s="3" t="s">
        <v>14</v>
      </c>
      <c r="D81" s="4">
        <v>1</v>
      </c>
      <c r="E81" s="31">
        <v>100369</v>
      </c>
      <c r="F81" s="30">
        <v>92339.48000000001</v>
      </c>
      <c r="G81" s="10" t="str">
        <f t="shared" si="14"/>
        <v>Cumple</v>
      </c>
      <c r="H81" s="12">
        <f>1-F81/E81</f>
        <v>7.9999999999999849E-2</v>
      </c>
      <c r="J81" s="13"/>
      <c r="K81" s="7"/>
    </row>
    <row r="82" spans="1:51" x14ac:dyDescent="0.25">
      <c r="B82" s="2">
        <v>6</v>
      </c>
      <c r="C82" s="3" t="s">
        <v>15</v>
      </c>
      <c r="D82" s="4">
        <v>1</v>
      </c>
      <c r="E82" s="31">
        <v>114290</v>
      </c>
      <c r="F82" s="30">
        <v>105146.8</v>
      </c>
      <c r="G82" s="10" t="str">
        <f t="shared" si="14"/>
        <v>Cumple</v>
      </c>
      <c r="H82" s="12">
        <f>1-F82/E82</f>
        <v>7.999999999999996E-2</v>
      </c>
      <c r="J82" s="1"/>
      <c r="K82" s="1"/>
    </row>
    <row r="83" spans="1:51" x14ac:dyDescent="0.25">
      <c r="B83" s="2">
        <v>7</v>
      </c>
      <c r="C83" s="3" t="s">
        <v>16</v>
      </c>
      <c r="D83" s="4">
        <v>1</v>
      </c>
      <c r="E83" s="31">
        <v>75694</v>
      </c>
      <c r="F83" s="30">
        <v>69638.48</v>
      </c>
      <c r="G83" s="10" t="str">
        <f t="shared" si="14"/>
        <v>Cumple</v>
      </c>
      <c r="H83" s="12">
        <f t="shared" ref="H83" si="16">1-F83/E83</f>
        <v>8.0000000000000071E-2</v>
      </c>
      <c r="J83" s="13"/>
      <c r="K83" s="7"/>
    </row>
    <row r="84" spans="1:51" ht="24" x14ac:dyDescent="0.25">
      <c r="B84" s="2">
        <v>8</v>
      </c>
      <c r="C84" s="3" t="s">
        <v>17</v>
      </c>
      <c r="D84" s="4">
        <v>1</v>
      </c>
      <c r="E84" s="31">
        <v>93660</v>
      </c>
      <c r="F84" s="30">
        <v>86167.2</v>
      </c>
      <c r="G84" s="10" t="str">
        <f t="shared" si="14"/>
        <v>Cumple</v>
      </c>
      <c r="H84" s="12">
        <f>1-F84/E84</f>
        <v>8.0000000000000071E-2</v>
      </c>
      <c r="J84" s="1"/>
      <c r="K84" s="14"/>
    </row>
    <row r="85" spans="1:51" x14ac:dyDescent="0.25">
      <c r="B85" s="2">
        <v>9</v>
      </c>
      <c r="C85" s="3" t="s">
        <v>25</v>
      </c>
      <c r="D85" s="4">
        <v>1</v>
      </c>
      <c r="E85" s="31">
        <v>108268</v>
      </c>
      <c r="F85" s="30">
        <v>99606.56</v>
      </c>
      <c r="G85" s="10" t="str">
        <f t="shared" si="14"/>
        <v>Cumple</v>
      </c>
      <c r="H85" s="12">
        <f t="shared" ref="H85:H89" si="17">1-F85/E85</f>
        <v>8.0000000000000071E-2</v>
      </c>
      <c r="J85" s="1"/>
      <c r="K85" s="14"/>
    </row>
    <row r="86" spans="1:51" ht="24" x14ac:dyDescent="0.25">
      <c r="B86" s="2">
        <v>10</v>
      </c>
      <c r="C86" s="3" t="s">
        <v>18</v>
      </c>
      <c r="D86" s="4">
        <v>1</v>
      </c>
      <c r="E86" s="31">
        <v>191097</v>
      </c>
      <c r="F86" s="30">
        <v>175809.24000000002</v>
      </c>
      <c r="G86" s="10" t="str">
        <f t="shared" si="14"/>
        <v>Cumple</v>
      </c>
      <c r="H86" s="12">
        <f t="shared" si="17"/>
        <v>7.9999999999999849E-2</v>
      </c>
      <c r="J86" s="1"/>
      <c r="K86" s="14"/>
    </row>
    <row r="87" spans="1:51" ht="30.75" customHeight="1" x14ac:dyDescent="0.25">
      <c r="B87" s="2">
        <v>11</v>
      </c>
      <c r="C87" s="3" t="s">
        <v>26</v>
      </c>
      <c r="D87" s="4">
        <v>1</v>
      </c>
      <c r="E87" s="31">
        <v>191097</v>
      </c>
      <c r="F87" s="30">
        <v>175809.24000000002</v>
      </c>
      <c r="G87" s="10" t="str">
        <f t="shared" si="14"/>
        <v>Cumple</v>
      </c>
      <c r="H87" s="12">
        <f t="shared" si="17"/>
        <v>7.9999999999999849E-2</v>
      </c>
      <c r="J87" s="1"/>
      <c r="K87" s="14"/>
    </row>
    <row r="88" spans="1:51" x14ac:dyDescent="0.25">
      <c r="B88" s="2">
        <v>12</v>
      </c>
      <c r="C88" s="3" t="s">
        <v>19</v>
      </c>
      <c r="D88" s="4">
        <v>1</v>
      </c>
      <c r="E88" s="31">
        <v>108008</v>
      </c>
      <c r="F88" s="30">
        <v>99367.360000000001</v>
      </c>
      <c r="G88" s="10" t="str">
        <f t="shared" si="14"/>
        <v>Cumple</v>
      </c>
      <c r="H88" s="12">
        <f t="shared" si="17"/>
        <v>7.999999999999996E-2</v>
      </c>
      <c r="J88" s="1"/>
      <c r="K88" s="14"/>
    </row>
    <row r="89" spans="1:51" x14ac:dyDescent="0.25">
      <c r="B89" s="2">
        <v>13</v>
      </c>
      <c r="C89" s="3" t="s">
        <v>20</v>
      </c>
      <c r="D89" s="4">
        <v>1</v>
      </c>
      <c r="E89" s="31">
        <v>135914</v>
      </c>
      <c r="F89" s="30">
        <v>125040.88</v>
      </c>
      <c r="G89" s="10" t="str">
        <f t="shared" si="14"/>
        <v>Cumple</v>
      </c>
      <c r="H89" s="12">
        <f t="shared" si="17"/>
        <v>7.999999999999996E-2</v>
      </c>
      <c r="K89" s="14"/>
    </row>
    <row r="90" spans="1:51" ht="24" x14ac:dyDescent="0.25">
      <c r="B90" s="2">
        <v>14</v>
      </c>
      <c r="C90" s="5" t="s">
        <v>21</v>
      </c>
      <c r="D90" s="6">
        <v>1</v>
      </c>
      <c r="E90" s="32">
        <v>649908</v>
      </c>
      <c r="F90" s="27">
        <v>597915.36</v>
      </c>
      <c r="G90" s="11" t="str">
        <f t="shared" si="14"/>
        <v>Cumple</v>
      </c>
      <c r="H90" s="20">
        <f>1-F90/E90</f>
        <v>8.0000000000000071E-2</v>
      </c>
      <c r="K90" s="14"/>
    </row>
    <row r="91" spans="1:51" s="22" customFormat="1" ht="15.75" x14ac:dyDescent="0.25">
      <c r="A91" s="21"/>
      <c r="B91" s="56" t="s">
        <v>22</v>
      </c>
      <c r="C91" s="57"/>
      <c r="D91" s="25"/>
      <c r="E91" s="28">
        <f>SUM(E77:E90)</f>
        <v>2196865</v>
      </c>
      <c r="F91" s="28">
        <f>SUM(F77:F90)</f>
        <v>2021115.7999999998</v>
      </c>
      <c r="G91" s="26" t="str">
        <f t="shared" si="14"/>
        <v>Cumple</v>
      </c>
      <c r="H91" s="12">
        <f>1-F91/E91</f>
        <v>8.0000000000000071E-2</v>
      </c>
      <c r="I91"/>
      <c r="J91"/>
      <c r="K9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</row>
    <row r="92" spans="1:51" s="22" customFormat="1" ht="18" customHeight="1" x14ac:dyDescent="0.25">
      <c r="A92" s="21"/>
      <c r="B92" s="39" t="s">
        <v>23</v>
      </c>
      <c r="C92" s="40"/>
      <c r="D92" s="24">
        <v>1</v>
      </c>
      <c r="E92" s="23">
        <v>1113</v>
      </c>
      <c r="F92" s="27">
        <v>450</v>
      </c>
      <c r="G92" s="26" t="str">
        <f t="shared" si="14"/>
        <v>Cumple</v>
      </c>
      <c r="H92" s="12">
        <f>1-F92/E92</f>
        <v>0.5956873315363882</v>
      </c>
      <c r="I92" s="37" t="s">
        <v>79</v>
      </c>
      <c r="J92"/>
      <c r="K92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</row>
    <row r="93" spans="1:51" s="22" customFormat="1" ht="20.25" customHeight="1" thickBot="1" x14ac:dyDescent="0.3">
      <c r="A93" s="21"/>
      <c r="B93" s="41" t="s">
        <v>24</v>
      </c>
      <c r="C93" s="42"/>
      <c r="D93" s="42"/>
      <c r="E93" s="33">
        <f>+E91+E92</f>
        <v>2197978</v>
      </c>
      <c r="F93" s="34">
        <f>+F92+F91</f>
        <v>2021565.7999999998</v>
      </c>
      <c r="G93" s="35" t="str">
        <f t="shared" si="14"/>
        <v>Cumple</v>
      </c>
      <c r="H93" s="36">
        <f>1-F93/E93</f>
        <v>8.0261130912138379E-2</v>
      </c>
      <c r="I93"/>
      <c r="J93"/>
      <c r="K93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  <c r="AY93" s="21"/>
    </row>
    <row r="94" spans="1:51" ht="15.75" thickBot="1" x14ac:dyDescent="0.3"/>
    <row r="95" spans="1:51" ht="29.25" customHeight="1" thickBot="1" x14ac:dyDescent="0.3">
      <c r="B95" s="61" t="s">
        <v>32</v>
      </c>
      <c r="C95" s="62"/>
      <c r="D95" s="63" t="s">
        <v>82</v>
      </c>
      <c r="E95" s="64"/>
      <c r="F95" s="64"/>
      <c r="G95" s="64"/>
      <c r="H95" s="65"/>
    </row>
    <row r="96" spans="1:51" ht="24.75" thickBot="1" x14ac:dyDescent="0.3">
      <c r="B96" s="43" t="s">
        <v>7</v>
      </c>
      <c r="C96" s="44"/>
      <c r="D96" s="47">
        <v>3727971100.1799998</v>
      </c>
      <c r="E96" s="48"/>
      <c r="F96" s="9" t="s">
        <v>6</v>
      </c>
      <c r="G96" s="49" t="str">
        <f>+IF(D96&gt;F97,"Cumple","No Cumple")</f>
        <v>Cumple</v>
      </c>
      <c r="H96" s="50"/>
    </row>
    <row r="97" spans="2:11" ht="15.75" thickBot="1" x14ac:dyDescent="0.3">
      <c r="B97" s="45"/>
      <c r="C97" s="46"/>
      <c r="D97" s="47"/>
      <c r="E97" s="48"/>
      <c r="F97" s="8">
        <v>3644986077.7600002</v>
      </c>
      <c r="G97" s="51"/>
      <c r="H97" s="52"/>
    </row>
    <row r="98" spans="2:11" ht="30.75" customHeight="1" thickBot="1" x14ac:dyDescent="0.3">
      <c r="B98" s="53" t="s">
        <v>27</v>
      </c>
      <c r="C98" s="54"/>
      <c r="D98" s="54"/>
      <c r="E98" s="54"/>
      <c r="F98" s="54"/>
      <c r="G98" s="54"/>
      <c r="H98" s="55"/>
    </row>
    <row r="99" spans="2:11" ht="25.5" x14ac:dyDescent="0.25">
      <c r="B99" s="15" t="s">
        <v>0</v>
      </c>
      <c r="C99" s="16" t="s">
        <v>1</v>
      </c>
      <c r="D99" s="17" t="s">
        <v>2</v>
      </c>
      <c r="E99" s="18" t="s">
        <v>3</v>
      </c>
      <c r="F99" s="18" t="s">
        <v>4</v>
      </c>
      <c r="G99" s="19" t="s">
        <v>5</v>
      </c>
      <c r="H99" s="19" t="s">
        <v>8</v>
      </c>
    </row>
    <row r="100" spans="2:11" ht="24" x14ac:dyDescent="0.25">
      <c r="B100" s="2">
        <v>1</v>
      </c>
      <c r="C100" s="3" t="s">
        <v>10</v>
      </c>
      <c r="D100" s="4">
        <v>1</v>
      </c>
      <c r="E100" s="31">
        <v>86274</v>
      </c>
      <c r="F100" s="30">
        <v>61504.734600000011</v>
      </c>
      <c r="G100" s="10" t="str">
        <f>+IF(F100&gt;E100,"Supera Valor UnitarioTecho incluido Iva","Cumple")</f>
        <v>Cumple</v>
      </c>
      <c r="H100" s="12">
        <f>1-F100/E100</f>
        <v>0.28709999999999991</v>
      </c>
    </row>
    <row r="101" spans="2:11" ht="24" x14ac:dyDescent="0.25">
      <c r="B101" s="2">
        <v>2</v>
      </c>
      <c r="C101" s="3" t="s">
        <v>11</v>
      </c>
      <c r="D101" s="4">
        <v>1</v>
      </c>
      <c r="E101" s="31">
        <v>86294</v>
      </c>
      <c r="F101" s="30">
        <v>61518.992600000005</v>
      </c>
      <c r="G101" s="10" t="str">
        <f t="shared" ref="G101:G116" si="18">+IF(F101&gt;E101,"Supera Valor UnitarioTecho incluido Iva","Cumple")</f>
        <v>Cumple</v>
      </c>
      <c r="H101" s="12">
        <f t="shared" ref="H101:H103" si="19">1-F101/E101</f>
        <v>0.28709999999999991</v>
      </c>
    </row>
    <row r="102" spans="2:11" x14ac:dyDescent="0.25">
      <c r="B102" s="2">
        <v>3</v>
      </c>
      <c r="C102" s="3" t="s">
        <v>12</v>
      </c>
      <c r="D102" s="4">
        <v>1</v>
      </c>
      <c r="E102" s="31">
        <v>116235</v>
      </c>
      <c r="F102" s="30">
        <v>82863.931500000006</v>
      </c>
      <c r="G102" s="10" t="str">
        <f t="shared" si="18"/>
        <v>Cumple</v>
      </c>
      <c r="H102" s="12">
        <f t="shared" si="19"/>
        <v>0.28709999999999991</v>
      </c>
    </row>
    <row r="103" spans="2:11" x14ac:dyDescent="0.25">
      <c r="B103" s="2">
        <v>4</v>
      </c>
      <c r="C103" s="3" t="s">
        <v>13</v>
      </c>
      <c r="D103" s="4">
        <v>1</v>
      </c>
      <c r="E103" s="31">
        <v>139757</v>
      </c>
      <c r="F103" s="30">
        <v>99632.765300000014</v>
      </c>
      <c r="G103" s="10" t="str">
        <f t="shared" si="18"/>
        <v>Cumple</v>
      </c>
      <c r="H103" s="12">
        <f t="shared" si="19"/>
        <v>0.28709999999999991</v>
      </c>
    </row>
    <row r="104" spans="2:11" x14ac:dyDescent="0.25">
      <c r="B104" s="2">
        <v>5</v>
      </c>
      <c r="C104" s="3" t="s">
        <v>14</v>
      </c>
      <c r="D104" s="4">
        <v>1</v>
      </c>
      <c r="E104" s="31">
        <v>100369</v>
      </c>
      <c r="F104" s="30">
        <v>71553.060100000002</v>
      </c>
      <c r="G104" s="10" t="str">
        <f t="shared" si="18"/>
        <v>Cumple</v>
      </c>
      <c r="H104" s="12">
        <f>1-F104/E104</f>
        <v>0.28710000000000002</v>
      </c>
      <c r="J104" s="13"/>
      <c r="K104" s="7"/>
    </row>
    <row r="105" spans="2:11" x14ac:dyDescent="0.25">
      <c r="B105" s="2">
        <v>6</v>
      </c>
      <c r="C105" s="3" t="s">
        <v>15</v>
      </c>
      <c r="D105" s="4">
        <v>1</v>
      </c>
      <c r="E105" s="31">
        <v>114290</v>
      </c>
      <c r="F105" s="30">
        <v>81477.341000000015</v>
      </c>
      <c r="G105" s="10" t="str">
        <f t="shared" si="18"/>
        <v>Cumple</v>
      </c>
      <c r="H105" s="12">
        <f>1-F105/E105</f>
        <v>0.28709999999999991</v>
      </c>
      <c r="J105" s="1"/>
      <c r="K105" s="1"/>
    </row>
    <row r="106" spans="2:11" x14ac:dyDescent="0.25">
      <c r="B106" s="2">
        <v>7</v>
      </c>
      <c r="C106" s="3" t="s">
        <v>16</v>
      </c>
      <c r="D106" s="4">
        <v>1</v>
      </c>
      <c r="E106" s="31">
        <v>75694</v>
      </c>
      <c r="F106" s="30">
        <v>53962.252600000007</v>
      </c>
      <c r="G106" s="10" t="str">
        <f t="shared" si="18"/>
        <v>Cumple</v>
      </c>
      <c r="H106" s="12">
        <f t="shared" ref="H106" si="20">1-F106/E106</f>
        <v>0.28709999999999991</v>
      </c>
      <c r="J106" s="13"/>
      <c r="K106" s="7"/>
    </row>
    <row r="107" spans="2:11" ht="24" x14ac:dyDescent="0.25">
      <c r="B107" s="2">
        <v>8</v>
      </c>
      <c r="C107" s="3" t="s">
        <v>17</v>
      </c>
      <c r="D107" s="4">
        <v>1</v>
      </c>
      <c r="E107" s="31">
        <v>93660</v>
      </c>
      <c r="F107" s="30">
        <v>66770.214000000007</v>
      </c>
      <c r="G107" s="10" t="str">
        <f t="shared" si="18"/>
        <v>Cumple</v>
      </c>
      <c r="H107" s="12">
        <f>1-F107/E107</f>
        <v>0.28709999999999991</v>
      </c>
      <c r="J107" s="1"/>
      <c r="K107" s="14"/>
    </row>
    <row r="108" spans="2:11" x14ac:dyDescent="0.25">
      <c r="B108" s="2">
        <v>9</v>
      </c>
      <c r="C108" s="3" t="s">
        <v>25</v>
      </c>
      <c r="D108" s="4">
        <v>1</v>
      </c>
      <c r="E108" s="31">
        <v>108268</v>
      </c>
      <c r="F108" s="30">
        <v>77184.257200000007</v>
      </c>
      <c r="G108" s="10" t="str">
        <f t="shared" si="18"/>
        <v>Cumple</v>
      </c>
      <c r="H108" s="12">
        <f t="shared" ref="H108:H112" si="21">1-F108/E108</f>
        <v>0.28709999999999991</v>
      </c>
      <c r="J108" s="1"/>
      <c r="K108" s="14"/>
    </row>
    <row r="109" spans="2:11" ht="24" x14ac:dyDescent="0.25">
      <c r="B109" s="2">
        <v>10</v>
      </c>
      <c r="C109" s="3" t="s">
        <v>18</v>
      </c>
      <c r="D109" s="4">
        <v>1</v>
      </c>
      <c r="E109" s="31">
        <v>191097</v>
      </c>
      <c r="F109" s="30">
        <v>136233.05130000002</v>
      </c>
      <c r="G109" s="10" t="str">
        <f t="shared" si="18"/>
        <v>Cumple</v>
      </c>
      <c r="H109" s="12">
        <f t="shared" si="21"/>
        <v>0.28709999999999991</v>
      </c>
      <c r="J109" s="1"/>
      <c r="K109" s="14"/>
    </row>
    <row r="110" spans="2:11" ht="30.75" customHeight="1" x14ac:dyDescent="0.25">
      <c r="B110" s="2">
        <v>11</v>
      </c>
      <c r="C110" s="3" t="s">
        <v>26</v>
      </c>
      <c r="D110" s="4">
        <v>1</v>
      </c>
      <c r="E110" s="31">
        <v>191097</v>
      </c>
      <c r="F110" s="30">
        <v>136233.05130000002</v>
      </c>
      <c r="G110" s="10" t="str">
        <f t="shared" si="18"/>
        <v>Cumple</v>
      </c>
      <c r="H110" s="12">
        <f t="shared" si="21"/>
        <v>0.28709999999999991</v>
      </c>
      <c r="J110" s="1"/>
      <c r="K110" s="14"/>
    </row>
    <row r="111" spans="2:11" x14ac:dyDescent="0.25">
      <c r="B111" s="2">
        <v>12</v>
      </c>
      <c r="C111" s="3" t="s">
        <v>19</v>
      </c>
      <c r="D111" s="4">
        <v>1</v>
      </c>
      <c r="E111" s="31">
        <v>108008</v>
      </c>
      <c r="F111" s="30">
        <v>76998.903200000015</v>
      </c>
      <c r="G111" s="10" t="str">
        <f t="shared" si="18"/>
        <v>Cumple</v>
      </c>
      <c r="H111" s="12">
        <f t="shared" si="21"/>
        <v>0.28709999999999991</v>
      </c>
      <c r="J111" s="1"/>
      <c r="K111" s="14"/>
    </row>
    <row r="112" spans="2:11" x14ac:dyDescent="0.25">
      <c r="B112" s="2">
        <v>13</v>
      </c>
      <c r="C112" s="3" t="s">
        <v>20</v>
      </c>
      <c r="D112" s="4">
        <v>1</v>
      </c>
      <c r="E112" s="31">
        <v>135914</v>
      </c>
      <c r="F112" s="30">
        <v>96893.09060000001</v>
      </c>
      <c r="G112" s="10" t="str">
        <f t="shared" si="18"/>
        <v>Cumple</v>
      </c>
      <c r="H112" s="12">
        <f t="shared" si="21"/>
        <v>0.28709999999999991</v>
      </c>
      <c r="K112" s="14"/>
    </row>
    <row r="113" spans="1:51" ht="24" x14ac:dyDescent="0.25">
      <c r="B113" s="2">
        <v>14</v>
      </c>
      <c r="C113" s="5" t="s">
        <v>21</v>
      </c>
      <c r="D113" s="6">
        <v>1</v>
      </c>
      <c r="E113" s="32">
        <v>649908</v>
      </c>
      <c r="F113" s="27">
        <v>463319.41320000007</v>
      </c>
      <c r="G113" s="11" t="str">
        <f t="shared" si="18"/>
        <v>Cumple</v>
      </c>
      <c r="H113" s="20">
        <f>1-F113/E113</f>
        <v>0.28709999999999991</v>
      </c>
      <c r="K113" s="14"/>
    </row>
    <row r="114" spans="1:51" s="22" customFormat="1" ht="15.75" x14ac:dyDescent="0.25">
      <c r="A114" s="21"/>
      <c r="B114" s="56" t="s">
        <v>22</v>
      </c>
      <c r="C114" s="57"/>
      <c r="D114" s="25"/>
      <c r="E114" s="28">
        <f>SUM(E100:E113)</f>
        <v>2196865</v>
      </c>
      <c r="F114" s="28">
        <f>SUM(F100:F113)</f>
        <v>1566145.0585000003</v>
      </c>
      <c r="G114" s="26" t="str">
        <f t="shared" si="18"/>
        <v>Cumple</v>
      </c>
      <c r="H114" s="12">
        <f>1-F114/E114</f>
        <v>0.28709999999999991</v>
      </c>
      <c r="I114"/>
      <c r="J114"/>
      <c r="K114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</row>
    <row r="115" spans="1:51" s="22" customFormat="1" ht="18" customHeight="1" x14ac:dyDescent="0.25">
      <c r="A115" s="21"/>
      <c r="B115" s="39" t="s">
        <v>23</v>
      </c>
      <c r="C115" s="40"/>
      <c r="D115" s="24">
        <v>1</v>
      </c>
      <c r="E115" s="23">
        <v>1113</v>
      </c>
      <c r="F115" s="27">
        <v>500</v>
      </c>
      <c r="G115" s="26" t="str">
        <f t="shared" si="18"/>
        <v>Cumple</v>
      </c>
      <c r="H115" s="12">
        <f>1-F115/E115</f>
        <v>0.55076370170709787</v>
      </c>
      <c r="I115" s="37" t="s">
        <v>79</v>
      </c>
      <c r="J115"/>
      <c r="K115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</row>
    <row r="116" spans="1:51" s="22" customFormat="1" ht="20.25" customHeight="1" thickBot="1" x14ac:dyDescent="0.3">
      <c r="A116" s="21"/>
      <c r="B116" s="41" t="s">
        <v>24</v>
      </c>
      <c r="C116" s="42"/>
      <c r="D116" s="42"/>
      <c r="E116" s="33">
        <f>+E114+E115</f>
        <v>2197978</v>
      </c>
      <c r="F116" s="34">
        <f>+F115+F114</f>
        <v>1566645.0585000003</v>
      </c>
      <c r="G116" s="35" t="str">
        <f t="shared" si="18"/>
        <v>Cumple</v>
      </c>
      <c r="H116" s="36">
        <f>1-F116/E116</f>
        <v>0.28723351257382912</v>
      </c>
      <c r="I116"/>
      <c r="J116"/>
      <c r="K116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</row>
    <row r="117" spans="1:51" ht="15.75" thickBot="1" x14ac:dyDescent="0.3"/>
    <row r="118" spans="1:51" ht="29.25" customHeight="1" thickBot="1" x14ac:dyDescent="0.3">
      <c r="B118" s="61" t="s">
        <v>33</v>
      </c>
      <c r="C118" s="62"/>
      <c r="D118" s="63" t="s">
        <v>83</v>
      </c>
      <c r="E118" s="64"/>
      <c r="F118" s="64"/>
      <c r="G118" s="64"/>
      <c r="H118" s="65"/>
    </row>
    <row r="119" spans="1:51" ht="24.75" thickBot="1" x14ac:dyDescent="0.3">
      <c r="B119" s="43" t="s">
        <v>7</v>
      </c>
      <c r="C119" s="44"/>
      <c r="D119" s="47">
        <v>3727971100.1799998</v>
      </c>
      <c r="E119" s="48"/>
      <c r="F119" s="9" t="s">
        <v>6</v>
      </c>
      <c r="G119" s="49" t="str">
        <f>+IF(D119&gt;F120,"Cumple","No Cumple")</f>
        <v>Cumple</v>
      </c>
      <c r="H119" s="50"/>
    </row>
    <row r="120" spans="1:51" ht="15.75" thickBot="1" x14ac:dyDescent="0.3">
      <c r="B120" s="45"/>
      <c r="C120" s="46"/>
      <c r="D120" s="47"/>
      <c r="E120" s="48"/>
      <c r="F120" s="8">
        <v>3624573323.1799998</v>
      </c>
      <c r="G120" s="51"/>
      <c r="H120" s="52"/>
    </row>
    <row r="121" spans="1:51" ht="30.75" customHeight="1" thickBot="1" x14ac:dyDescent="0.3">
      <c r="B121" s="53" t="s">
        <v>27</v>
      </c>
      <c r="C121" s="54"/>
      <c r="D121" s="54"/>
      <c r="E121" s="54"/>
      <c r="F121" s="54"/>
      <c r="G121" s="54"/>
      <c r="H121" s="55"/>
    </row>
    <row r="122" spans="1:51" ht="25.5" x14ac:dyDescent="0.25">
      <c r="B122" s="15" t="s">
        <v>0</v>
      </c>
      <c r="C122" s="16" t="s">
        <v>1</v>
      </c>
      <c r="D122" s="17" t="s">
        <v>2</v>
      </c>
      <c r="E122" s="18" t="s">
        <v>3</v>
      </c>
      <c r="F122" s="18" t="s">
        <v>4</v>
      </c>
      <c r="G122" s="19" t="s">
        <v>5</v>
      </c>
      <c r="H122" s="19" t="s">
        <v>8</v>
      </c>
    </row>
    <row r="123" spans="1:51" ht="24" x14ac:dyDescent="0.25">
      <c r="B123" s="2">
        <v>1</v>
      </c>
      <c r="C123" s="3" t="s">
        <v>10</v>
      </c>
      <c r="D123" s="4">
        <v>1</v>
      </c>
      <c r="E123" s="31">
        <v>86274</v>
      </c>
      <c r="F123" s="30">
        <v>55513</v>
      </c>
      <c r="G123" s="10" t="str">
        <f>+IF(F123&gt;E123,"Supera Valor UnitarioTecho incluido Iva","Cumple")</f>
        <v>Cumple</v>
      </c>
      <c r="H123" s="12">
        <f>1-F123/E123</f>
        <v>0.35655006143218115</v>
      </c>
    </row>
    <row r="124" spans="1:51" ht="24" x14ac:dyDescent="0.25">
      <c r="B124" s="2">
        <v>2</v>
      </c>
      <c r="C124" s="3" t="s">
        <v>11</v>
      </c>
      <c r="D124" s="4">
        <v>1</v>
      </c>
      <c r="E124" s="31">
        <v>86294</v>
      </c>
      <c r="F124" s="30">
        <v>55526</v>
      </c>
      <c r="G124" s="10" t="str">
        <f t="shared" ref="G124:G139" si="22">+IF(F124&gt;E124,"Supera Valor UnitarioTecho incluido Iva","Cumple")</f>
        <v>Cumple</v>
      </c>
      <c r="H124" s="12">
        <f t="shared" ref="H124:H126" si="23">1-F124/E124</f>
        <v>0.35654854335179731</v>
      </c>
    </row>
    <row r="125" spans="1:51" x14ac:dyDescent="0.25">
      <c r="B125" s="2">
        <v>3</v>
      </c>
      <c r="C125" s="3" t="s">
        <v>12</v>
      </c>
      <c r="D125" s="4">
        <v>1</v>
      </c>
      <c r="E125" s="31">
        <v>116235</v>
      </c>
      <c r="F125" s="30">
        <v>74792</v>
      </c>
      <c r="G125" s="10" t="str">
        <f t="shared" si="22"/>
        <v>Cumple</v>
      </c>
      <c r="H125" s="12">
        <f t="shared" si="23"/>
        <v>0.35654493052867031</v>
      </c>
    </row>
    <row r="126" spans="1:51" x14ac:dyDescent="0.25">
      <c r="B126" s="2">
        <v>4</v>
      </c>
      <c r="C126" s="3" t="s">
        <v>13</v>
      </c>
      <c r="D126" s="4">
        <v>1</v>
      </c>
      <c r="E126" s="31">
        <v>139757</v>
      </c>
      <c r="F126" s="30">
        <v>89927</v>
      </c>
      <c r="G126" s="10" t="str">
        <f t="shared" si="22"/>
        <v>Cumple</v>
      </c>
      <c r="H126" s="12">
        <f t="shared" si="23"/>
        <v>0.35654743590660931</v>
      </c>
    </row>
    <row r="127" spans="1:51" x14ac:dyDescent="0.25">
      <c r="B127" s="2">
        <v>5</v>
      </c>
      <c r="C127" s="3" t="s">
        <v>14</v>
      </c>
      <c r="D127" s="4">
        <v>1</v>
      </c>
      <c r="E127" s="31">
        <v>100369</v>
      </c>
      <c r="F127" s="30">
        <v>64583</v>
      </c>
      <c r="G127" s="10" t="str">
        <f t="shared" si="22"/>
        <v>Cumple</v>
      </c>
      <c r="H127" s="12">
        <f>1-F127/E127</f>
        <v>0.35654435134354234</v>
      </c>
      <c r="J127" s="13"/>
      <c r="K127" s="7"/>
    </row>
    <row r="128" spans="1:51" x14ac:dyDescent="0.25">
      <c r="B128" s="2">
        <v>6</v>
      </c>
      <c r="C128" s="3" t="s">
        <v>15</v>
      </c>
      <c r="D128" s="4">
        <v>1</v>
      </c>
      <c r="E128" s="31">
        <v>114290</v>
      </c>
      <c r="F128" s="30">
        <v>73540</v>
      </c>
      <c r="G128" s="10" t="str">
        <f t="shared" si="22"/>
        <v>Cumple</v>
      </c>
      <c r="H128" s="12">
        <f>1-F128/E128</f>
        <v>0.35654912940764716</v>
      </c>
      <c r="J128" s="1"/>
      <c r="K128" s="1"/>
    </row>
    <row r="129" spans="1:51" x14ac:dyDescent="0.25">
      <c r="B129" s="2">
        <v>7</v>
      </c>
      <c r="C129" s="3" t="s">
        <v>16</v>
      </c>
      <c r="D129" s="4">
        <v>1</v>
      </c>
      <c r="E129" s="31">
        <v>75694</v>
      </c>
      <c r="F129" s="30">
        <v>48706</v>
      </c>
      <c r="G129" s="10" t="str">
        <f t="shared" si="22"/>
        <v>Cumple</v>
      </c>
      <c r="H129" s="12">
        <f t="shared" ref="H129" si="24">1-F129/E129</f>
        <v>0.35654080904695218</v>
      </c>
      <c r="J129" s="13"/>
      <c r="K129" s="7"/>
    </row>
    <row r="130" spans="1:51" ht="24" x14ac:dyDescent="0.25">
      <c r="B130" s="2">
        <v>8</v>
      </c>
      <c r="C130" s="3" t="s">
        <v>17</v>
      </c>
      <c r="D130" s="4">
        <v>1</v>
      </c>
      <c r="E130" s="31">
        <v>93660</v>
      </c>
      <c r="F130" s="30">
        <v>60266</v>
      </c>
      <c r="G130" s="10" t="str">
        <f t="shared" si="22"/>
        <v>Cumple</v>
      </c>
      <c r="H130" s="12">
        <f>1-F130/E130</f>
        <v>0.35654494981849238</v>
      </c>
      <c r="J130" s="1"/>
      <c r="K130" s="14"/>
    </row>
    <row r="131" spans="1:51" x14ac:dyDescent="0.25">
      <c r="B131" s="2">
        <v>9</v>
      </c>
      <c r="C131" s="3" t="s">
        <v>25</v>
      </c>
      <c r="D131" s="4">
        <v>1</v>
      </c>
      <c r="E131" s="31">
        <v>108268</v>
      </c>
      <c r="F131" s="30">
        <v>69665</v>
      </c>
      <c r="G131" s="10" t="str">
        <f t="shared" si="22"/>
        <v>Cumple</v>
      </c>
      <c r="H131" s="12">
        <f t="shared" ref="H131:H135" si="25">1-F131/E131</f>
        <v>0.35655041194073966</v>
      </c>
      <c r="J131" s="1"/>
      <c r="K131" s="14"/>
    </row>
    <row r="132" spans="1:51" ht="24" x14ac:dyDescent="0.25">
      <c r="B132" s="2">
        <v>10</v>
      </c>
      <c r="C132" s="3" t="s">
        <v>18</v>
      </c>
      <c r="D132" s="4">
        <v>1</v>
      </c>
      <c r="E132" s="31">
        <v>191097</v>
      </c>
      <c r="F132" s="30">
        <v>122962</v>
      </c>
      <c r="G132" s="10" t="str">
        <f t="shared" si="22"/>
        <v>Cumple</v>
      </c>
      <c r="H132" s="12">
        <f t="shared" si="25"/>
        <v>0.35654667524869565</v>
      </c>
      <c r="J132" s="1"/>
      <c r="K132" s="14"/>
    </row>
    <row r="133" spans="1:51" ht="30.75" customHeight="1" x14ac:dyDescent="0.25">
      <c r="B133" s="2">
        <v>11</v>
      </c>
      <c r="C133" s="3" t="s">
        <v>26</v>
      </c>
      <c r="D133" s="4">
        <v>1</v>
      </c>
      <c r="E133" s="31">
        <v>191097</v>
      </c>
      <c r="F133" s="30">
        <v>122962</v>
      </c>
      <c r="G133" s="10" t="str">
        <f t="shared" si="22"/>
        <v>Cumple</v>
      </c>
      <c r="H133" s="12">
        <f t="shared" si="25"/>
        <v>0.35654667524869565</v>
      </c>
      <c r="J133" s="1"/>
      <c r="K133" s="14"/>
    </row>
    <row r="134" spans="1:51" x14ac:dyDescent="0.25">
      <c r="B134" s="2">
        <v>12</v>
      </c>
      <c r="C134" s="3" t="s">
        <v>19</v>
      </c>
      <c r="D134" s="4">
        <v>1</v>
      </c>
      <c r="E134" s="31">
        <v>108008</v>
      </c>
      <c r="F134" s="30">
        <v>69498</v>
      </c>
      <c r="G134" s="10" t="str">
        <f t="shared" si="22"/>
        <v>Cumple</v>
      </c>
      <c r="H134" s="12">
        <f t="shared" si="25"/>
        <v>0.35654766313606401</v>
      </c>
      <c r="J134" s="1"/>
      <c r="K134" s="14"/>
    </row>
    <row r="135" spans="1:51" x14ac:dyDescent="0.25">
      <c r="B135" s="2">
        <v>13</v>
      </c>
      <c r="C135" s="3" t="s">
        <v>20</v>
      </c>
      <c r="D135" s="4">
        <v>1</v>
      </c>
      <c r="E135" s="31">
        <v>135914</v>
      </c>
      <c r="F135" s="30">
        <v>87454</v>
      </c>
      <c r="G135" s="10" t="str">
        <f t="shared" si="22"/>
        <v>Cumple</v>
      </c>
      <c r="H135" s="12">
        <f t="shared" si="25"/>
        <v>0.35654899421693131</v>
      </c>
      <c r="K135" s="14"/>
    </row>
    <row r="136" spans="1:51" ht="24" x14ac:dyDescent="0.25">
      <c r="B136" s="2">
        <v>14</v>
      </c>
      <c r="C136" s="5" t="s">
        <v>21</v>
      </c>
      <c r="D136" s="6">
        <v>1</v>
      </c>
      <c r="E136" s="32">
        <v>649908</v>
      </c>
      <c r="F136" s="27">
        <v>418186</v>
      </c>
      <c r="G136" s="11" t="str">
        <f t="shared" si="22"/>
        <v>Cumple</v>
      </c>
      <c r="H136" s="20">
        <f>1-F136/E136</f>
        <v>0.35654584956640012</v>
      </c>
      <c r="K136" s="14"/>
    </row>
    <row r="137" spans="1:51" s="22" customFormat="1" ht="15.75" x14ac:dyDescent="0.25">
      <c r="A137" s="21"/>
      <c r="B137" s="56" t="s">
        <v>22</v>
      </c>
      <c r="C137" s="57"/>
      <c r="D137" s="25"/>
      <c r="E137" s="28">
        <f>SUM(E123:E136)</f>
        <v>2196865</v>
      </c>
      <c r="F137" s="28">
        <f>SUM(F123:F136)</f>
        <v>1413580</v>
      </c>
      <c r="G137" s="26" t="str">
        <f t="shared" si="22"/>
        <v>Cumple</v>
      </c>
      <c r="H137" s="12">
        <f>1-F137/E137</f>
        <v>0.35654671543312855</v>
      </c>
      <c r="I137"/>
      <c r="J137"/>
      <c r="K137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</row>
    <row r="138" spans="1:51" s="22" customFormat="1" ht="18" customHeight="1" x14ac:dyDescent="0.25">
      <c r="A138" s="21"/>
      <c r="B138" s="39" t="s">
        <v>23</v>
      </c>
      <c r="C138" s="40"/>
      <c r="D138" s="24">
        <v>1</v>
      </c>
      <c r="E138" s="23">
        <v>1113</v>
      </c>
      <c r="F138" s="27">
        <v>1113</v>
      </c>
      <c r="G138" s="26" t="str">
        <f t="shared" si="22"/>
        <v>Cumple</v>
      </c>
      <c r="H138" s="12">
        <f>1-F138/E138</f>
        <v>0</v>
      </c>
      <c r="I138" s="37" t="s">
        <v>79</v>
      </c>
      <c r="J138"/>
      <c r="K138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</row>
    <row r="139" spans="1:51" s="22" customFormat="1" ht="20.25" customHeight="1" thickBot="1" x14ac:dyDescent="0.3">
      <c r="A139" s="21"/>
      <c r="B139" s="41" t="s">
        <v>24</v>
      </c>
      <c r="C139" s="42"/>
      <c r="D139" s="42"/>
      <c r="E139" s="33">
        <f>+E137+E138</f>
        <v>2197978</v>
      </c>
      <c r="F139" s="34">
        <f>+F138+F137</f>
        <v>1414693</v>
      </c>
      <c r="G139" s="35" t="str">
        <f t="shared" si="22"/>
        <v>Cumple</v>
      </c>
      <c r="H139" s="36">
        <f>1-F139/E139</f>
        <v>0.3563661692701201</v>
      </c>
      <c r="I139"/>
      <c r="J139"/>
      <c r="K139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</row>
    <row r="140" spans="1:51" ht="15.75" thickBot="1" x14ac:dyDescent="0.3"/>
    <row r="141" spans="1:51" ht="29.25" customHeight="1" thickBot="1" x14ac:dyDescent="0.3">
      <c r="B141" s="61" t="s">
        <v>34</v>
      </c>
      <c r="C141" s="62"/>
      <c r="D141" s="63" t="s">
        <v>84</v>
      </c>
      <c r="E141" s="64"/>
      <c r="F141" s="64"/>
      <c r="G141" s="64"/>
      <c r="H141" s="65"/>
    </row>
    <row r="142" spans="1:51" ht="24.75" thickBot="1" x14ac:dyDescent="0.3">
      <c r="B142" s="43" t="s">
        <v>7</v>
      </c>
      <c r="C142" s="44"/>
      <c r="D142" s="47">
        <v>3727971100.1799998</v>
      </c>
      <c r="E142" s="48"/>
      <c r="F142" s="9" t="s">
        <v>6</v>
      </c>
      <c r="G142" s="49" t="str">
        <f>+IF(D142&gt;F143,"Cumple","No Cumple")</f>
        <v>Cumple</v>
      </c>
      <c r="H142" s="50"/>
    </row>
    <row r="143" spans="1:51" ht="15.75" thickBot="1" x14ac:dyDescent="0.3">
      <c r="B143" s="45"/>
      <c r="C143" s="46"/>
      <c r="D143" s="47"/>
      <c r="E143" s="48"/>
      <c r="F143" s="8">
        <v>3592636992.1799998</v>
      </c>
      <c r="G143" s="51"/>
      <c r="H143" s="52"/>
    </row>
    <row r="144" spans="1:51" ht="30.75" customHeight="1" thickBot="1" x14ac:dyDescent="0.3">
      <c r="B144" s="53" t="s">
        <v>27</v>
      </c>
      <c r="C144" s="54"/>
      <c r="D144" s="54"/>
      <c r="E144" s="54"/>
      <c r="F144" s="54"/>
      <c r="G144" s="54"/>
      <c r="H144" s="55"/>
    </row>
    <row r="145" spans="1:51" ht="25.5" x14ac:dyDescent="0.25">
      <c r="B145" s="15" t="s">
        <v>0</v>
      </c>
      <c r="C145" s="16" t="s">
        <v>1</v>
      </c>
      <c r="D145" s="17" t="s">
        <v>2</v>
      </c>
      <c r="E145" s="18" t="s">
        <v>3</v>
      </c>
      <c r="F145" s="18" t="s">
        <v>4</v>
      </c>
      <c r="G145" s="19" t="s">
        <v>5</v>
      </c>
      <c r="H145" s="19" t="s">
        <v>8</v>
      </c>
    </row>
    <row r="146" spans="1:51" ht="24" x14ac:dyDescent="0.25">
      <c r="B146" s="2">
        <v>1</v>
      </c>
      <c r="C146" s="3" t="s">
        <v>10</v>
      </c>
      <c r="D146" s="4">
        <v>1</v>
      </c>
      <c r="E146" s="31">
        <v>86274</v>
      </c>
      <c r="F146" s="30">
        <v>46012</v>
      </c>
      <c r="G146" s="10" t="str">
        <f>+IF(F146&gt;E146,"Supera Valor UnitarioTecho incluido Iva","Cumple")</f>
        <v>Cumple</v>
      </c>
      <c r="H146" s="12">
        <f>1-F146/E146</f>
        <v>0.46667593944873309</v>
      </c>
    </row>
    <row r="147" spans="1:51" ht="24" x14ac:dyDescent="0.25">
      <c r="B147" s="2">
        <v>2</v>
      </c>
      <c r="C147" s="3" t="s">
        <v>11</v>
      </c>
      <c r="D147" s="4">
        <v>1</v>
      </c>
      <c r="E147" s="31">
        <v>86294</v>
      </c>
      <c r="F147" s="30">
        <v>46023</v>
      </c>
      <c r="G147" s="10" t="str">
        <f t="shared" ref="G147:G162" si="26">+IF(F147&gt;E147,"Supera Valor UnitarioTecho incluido Iva","Cumple")</f>
        <v>Cumple</v>
      </c>
      <c r="H147" s="12">
        <f t="shared" ref="H147:H149" si="27">1-F147/E147</f>
        <v>0.46667207453588899</v>
      </c>
    </row>
    <row r="148" spans="1:51" x14ac:dyDescent="0.25">
      <c r="B148" s="2">
        <v>3</v>
      </c>
      <c r="C148" s="3" t="s">
        <v>12</v>
      </c>
      <c r="D148" s="4">
        <v>1</v>
      </c>
      <c r="E148" s="31">
        <v>116235</v>
      </c>
      <c r="F148" s="30">
        <v>61991</v>
      </c>
      <c r="G148" s="10" t="str">
        <f t="shared" si="26"/>
        <v>Cumple</v>
      </c>
      <c r="H148" s="12">
        <f t="shared" si="27"/>
        <v>0.46667526992730246</v>
      </c>
    </row>
    <row r="149" spans="1:51" x14ac:dyDescent="0.25">
      <c r="B149" s="2">
        <v>4</v>
      </c>
      <c r="C149" s="3" t="s">
        <v>13</v>
      </c>
      <c r="D149" s="4">
        <v>1</v>
      </c>
      <c r="E149" s="31">
        <v>139757</v>
      </c>
      <c r="F149" s="30">
        <v>74536</v>
      </c>
      <c r="G149" s="10" t="str">
        <f t="shared" si="26"/>
        <v>Cumple</v>
      </c>
      <c r="H149" s="12">
        <f t="shared" si="27"/>
        <v>0.46667429896176937</v>
      </c>
    </row>
    <row r="150" spans="1:51" x14ac:dyDescent="0.25">
      <c r="B150" s="2">
        <v>5</v>
      </c>
      <c r="C150" s="3" t="s">
        <v>14</v>
      </c>
      <c r="D150" s="4">
        <v>1</v>
      </c>
      <c r="E150" s="31">
        <v>100369</v>
      </c>
      <c r="F150" s="30">
        <v>53529</v>
      </c>
      <c r="G150" s="10" t="str">
        <f t="shared" si="26"/>
        <v>Cumple</v>
      </c>
      <c r="H150" s="12">
        <f>1-F150/E150</f>
        <v>0.46667795833374848</v>
      </c>
      <c r="J150" s="13"/>
      <c r="K150" s="7"/>
    </row>
    <row r="151" spans="1:51" x14ac:dyDescent="0.25">
      <c r="B151" s="2">
        <v>6</v>
      </c>
      <c r="C151" s="3" t="s">
        <v>15</v>
      </c>
      <c r="D151" s="4">
        <v>1</v>
      </c>
      <c r="E151" s="31">
        <v>114290</v>
      </c>
      <c r="F151" s="30">
        <v>60954</v>
      </c>
      <c r="G151" s="10" t="str">
        <f t="shared" si="26"/>
        <v>Cumple</v>
      </c>
      <c r="H151" s="12">
        <f>1-F151/E151</f>
        <v>0.46667249978125824</v>
      </c>
      <c r="J151" s="1"/>
      <c r="K151" s="1"/>
    </row>
    <row r="152" spans="1:51" x14ac:dyDescent="0.25">
      <c r="B152" s="2">
        <v>7</v>
      </c>
      <c r="C152" s="3" t="s">
        <v>16</v>
      </c>
      <c r="D152" s="4">
        <v>1</v>
      </c>
      <c r="E152" s="31">
        <v>75694</v>
      </c>
      <c r="F152" s="30">
        <v>40369</v>
      </c>
      <c r="G152" s="10" t="str">
        <f t="shared" si="26"/>
        <v>Cumple</v>
      </c>
      <c r="H152" s="12">
        <f t="shared" ref="H152" si="28">1-F152/E152</f>
        <v>0.46668163923164319</v>
      </c>
      <c r="J152" s="13"/>
      <c r="K152" s="7"/>
    </row>
    <row r="153" spans="1:51" ht="24" x14ac:dyDescent="0.25">
      <c r="B153" s="2">
        <v>8</v>
      </c>
      <c r="C153" s="3" t="s">
        <v>17</v>
      </c>
      <c r="D153" s="4">
        <v>1</v>
      </c>
      <c r="E153" s="31">
        <v>93660</v>
      </c>
      <c r="F153" s="30">
        <v>49951</v>
      </c>
      <c r="G153" s="10" t="str">
        <f t="shared" si="26"/>
        <v>Cumple</v>
      </c>
      <c r="H153" s="12">
        <f>1-F153/E153</f>
        <v>0.46667734358317314</v>
      </c>
      <c r="J153" s="1"/>
      <c r="K153" s="14"/>
    </row>
    <row r="154" spans="1:51" x14ac:dyDescent="0.25">
      <c r="B154" s="2">
        <v>9</v>
      </c>
      <c r="C154" s="3" t="s">
        <v>25</v>
      </c>
      <c r="D154" s="4">
        <v>1</v>
      </c>
      <c r="E154" s="31">
        <v>108268</v>
      </c>
      <c r="F154" s="30">
        <v>57742</v>
      </c>
      <c r="G154" s="10" t="str">
        <f t="shared" si="26"/>
        <v>Cumple</v>
      </c>
      <c r="H154" s="12">
        <f t="shared" ref="H154:H158" si="29">1-F154/E154</f>
        <v>0.46667528725015706</v>
      </c>
      <c r="J154" s="1"/>
      <c r="K154" s="14"/>
    </row>
    <row r="155" spans="1:51" ht="24" x14ac:dyDescent="0.25">
      <c r="B155" s="2">
        <v>10</v>
      </c>
      <c r="C155" s="3" t="s">
        <v>18</v>
      </c>
      <c r="D155" s="4">
        <v>1</v>
      </c>
      <c r="E155" s="31">
        <v>191097</v>
      </c>
      <c r="F155" s="30">
        <v>101917</v>
      </c>
      <c r="G155" s="10" t="str">
        <f t="shared" si="26"/>
        <v>Cumple</v>
      </c>
      <c r="H155" s="12">
        <f t="shared" si="29"/>
        <v>0.46667399278900246</v>
      </c>
      <c r="J155" s="1"/>
      <c r="K155" s="14"/>
    </row>
    <row r="156" spans="1:51" ht="30.75" customHeight="1" x14ac:dyDescent="0.25">
      <c r="B156" s="2">
        <v>11</v>
      </c>
      <c r="C156" s="3" t="s">
        <v>26</v>
      </c>
      <c r="D156" s="4">
        <v>1</v>
      </c>
      <c r="E156" s="31">
        <v>191097</v>
      </c>
      <c r="F156" s="30">
        <v>101917</v>
      </c>
      <c r="G156" s="10" t="str">
        <f t="shared" si="26"/>
        <v>Cumple</v>
      </c>
      <c r="H156" s="12">
        <f t="shared" si="29"/>
        <v>0.46667399278900246</v>
      </c>
      <c r="J156" s="1"/>
      <c r="K156" s="14"/>
    </row>
    <row r="157" spans="1:51" x14ac:dyDescent="0.25">
      <c r="B157" s="2">
        <v>12</v>
      </c>
      <c r="C157" s="3" t="s">
        <v>19</v>
      </c>
      <c r="D157" s="4">
        <v>1</v>
      </c>
      <c r="E157" s="31">
        <v>108008</v>
      </c>
      <c r="F157" s="30">
        <v>57603</v>
      </c>
      <c r="G157" s="10" t="str">
        <f t="shared" si="26"/>
        <v>Cumple</v>
      </c>
      <c r="H157" s="12">
        <f t="shared" si="29"/>
        <v>0.46667839419302271</v>
      </c>
      <c r="J157" s="1"/>
      <c r="K157" s="14"/>
    </row>
    <row r="158" spans="1:51" x14ac:dyDescent="0.25">
      <c r="B158" s="2">
        <v>13</v>
      </c>
      <c r="C158" s="3" t="s">
        <v>20</v>
      </c>
      <c r="D158" s="4">
        <v>1</v>
      </c>
      <c r="E158" s="31">
        <v>135914</v>
      </c>
      <c r="F158" s="30">
        <v>72486</v>
      </c>
      <c r="G158" s="10" t="str">
        <f t="shared" si="26"/>
        <v>Cumple</v>
      </c>
      <c r="H158" s="12">
        <f t="shared" si="29"/>
        <v>0.46667745780419967</v>
      </c>
      <c r="K158" s="14"/>
    </row>
    <row r="159" spans="1:51" ht="24" x14ac:dyDescent="0.25">
      <c r="B159" s="2">
        <v>14</v>
      </c>
      <c r="C159" s="5" t="s">
        <v>21</v>
      </c>
      <c r="D159" s="6">
        <v>1</v>
      </c>
      <c r="E159" s="32">
        <v>649908</v>
      </c>
      <c r="F159" s="27">
        <v>346612</v>
      </c>
      <c r="G159" s="11" t="str">
        <f t="shared" si="26"/>
        <v>Cumple</v>
      </c>
      <c r="H159" s="20">
        <f>1-F159/E159</f>
        <v>0.46667528327086294</v>
      </c>
      <c r="K159" s="14"/>
    </row>
    <row r="160" spans="1:51" s="22" customFormat="1" ht="15.75" x14ac:dyDescent="0.25">
      <c r="A160" s="21"/>
      <c r="B160" s="56" t="s">
        <v>22</v>
      </c>
      <c r="C160" s="57"/>
      <c r="D160" s="25"/>
      <c r="E160" s="28">
        <f>SUM(E146:E159)</f>
        <v>2196865</v>
      </c>
      <c r="F160" s="28">
        <f>SUM(F146:F159)</f>
        <v>1171642</v>
      </c>
      <c r="G160" s="26" t="str">
        <f t="shared" si="26"/>
        <v>Cumple</v>
      </c>
      <c r="H160" s="12">
        <f>1-F160/E160</f>
        <v>0.46667546708605212</v>
      </c>
      <c r="I160"/>
      <c r="J160"/>
      <c r="K160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</row>
    <row r="161" spans="1:51" s="22" customFormat="1" ht="18" customHeight="1" x14ac:dyDescent="0.25">
      <c r="A161" s="21"/>
      <c r="B161" s="39" t="s">
        <v>23</v>
      </c>
      <c r="C161" s="40"/>
      <c r="D161" s="24">
        <v>1</v>
      </c>
      <c r="E161" s="23">
        <v>1113</v>
      </c>
      <c r="F161" s="27">
        <v>1113</v>
      </c>
      <c r="G161" s="26" t="str">
        <f t="shared" si="26"/>
        <v>Cumple</v>
      </c>
      <c r="H161" s="12">
        <f>1-F161/E161</f>
        <v>0</v>
      </c>
      <c r="I161" s="37" t="s">
        <v>79</v>
      </c>
      <c r="J161"/>
      <c r="K16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</row>
    <row r="162" spans="1:51" s="22" customFormat="1" ht="20.25" customHeight="1" thickBot="1" x14ac:dyDescent="0.3">
      <c r="A162" s="21"/>
      <c r="B162" s="41" t="s">
        <v>24</v>
      </c>
      <c r="C162" s="42"/>
      <c r="D162" s="42"/>
      <c r="E162" s="33">
        <f>+E160+E161</f>
        <v>2197978</v>
      </c>
      <c r="F162" s="34">
        <f>+F161+F160</f>
        <v>1172755</v>
      </c>
      <c r="G162" s="35" t="str">
        <f t="shared" si="26"/>
        <v>Cumple</v>
      </c>
      <c r="H162" s="36">
        <f>1-F162/E162</f>
        <v>0.466439154532029</v>
      </c>
      <c r="I162"/>
      <c r="J162"/>
      <c r="K162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</row>
    <row r="163" spans="1:51" ht="15.75" thickBot="1" x14ac:dyDescent="0.3"/>
    <row r="164" spans="1:51" ht="29.25" customHeight="1" thickBot="1" x14ac:dyDescent="0.3">
      <c r="B164" s="61" t="s">
        <v>35</v>
      </c>
      <c r="C164" s="62"/>
      <c r="D164" s="63" t="s">
        <v>85</v>
      </c>
      <c r="E164" s="64"/>
      <c r="F164" s="64"/>
      <c r="G164" s="64"/>
      <c r="H164" s="65"/>
    </row>
    <row r="165" spans="1:51" ht="24.75" thickBot="1" x14ac:dyDescent="0.3">
      <c r="B165" s="43" t="s">
        <v>7</v>
      </c>
      <c r="C165" s="44"/>
      <c r="D165" s="47">
        <v>3727971100.1799998</v>
      </c>
      <c r="E165" s="48"/>
      <c r="F165" s="9" t="s">
        <v>6</v>
      </c>
      <c r="G165" s="49" t="str">
        <f>+IF(D165&gt;F166,"Cumple","No Cumple")</f>
        <v>Cumple</v>
      </c>
      <c r="H165" s="50"/>
    </row>
    <row r="166" spans="1:51" ht="15.75" thickBot="1" x14ac:dyDescent="0.3">
      <c r="B166" s="45"/>
      <c r="C166" s="46"/>
      <c r="D166" s="47"/>
      <c r="E166" s="48"/>
      <c r="F166" s="8">
        <v>239247191.02000001</v>
      </c>
      <c r="G166" s="51"/>
      <c r="H166" s="52"/>
    </row>
    <row r="167" spans="1:51" ht="30.75" customHeight="1" thickBot="1" x14ac:dyDescent="0.3">
      <c r="B167" s="53" t="s">
        <v>27</v>
      </c>
      <c r="C167" s="54"/>
      <c r="D167" s="54"/>
      <c r="E167" s="54"/>
      <c r="F167" s="54"/>
      <c r="G167" s="54"/>
      <c r="H167" s="55"/>
    </row>
    <row r="168" spans="1:51" ht="25.5" x14ac:dyDescent="0.25">
      <c r="B168" s="15" t="s">
        <v>0</v>
      </c>
      <c r="C168" s="16" t="s">
        <v>1</v>
      </c>
      <c r="D168" s="17" t="s">
        <v>2</v>
      </c>
      <c r="E168" s="18" t="s">
        <v>3</v>
      </c>
      <c r="F168" s="18" t="s">
        <v>4</v>
      </c>
      <c r="G168" s="19" t="s">
        <v>5</v>
      </c>
      <c r="H168" s="19" t="s">
        <v>8</v>
      </c>
    </row>
    <row r="169" spans="1:51" ht="24" x14ac:dyDescent="0.25">
      <c r="B169" s="2">
        <v>1</v>
      </c>
      <c r="C169" s="3" t="s">
        <v>10</v>
      </c>
      <c r="D169" s="4">
        <v>1</v>
      </c>
      <c r="E169" s="31">
        <v>86274</v>
      </c>
      <c r="F169" s="30">
        <v>71003.502000000008</v>
      </c>
      <c r="G169" s="10" t="str">
        <f>+IF(F169&gt;E169,"Supera Valor UnitarioTecho incluido Iva","Cumple")</f>
        <v>Cumple</v>
      </c>
      <c r="H169" s="12">
        <f>1-F169/E169</f>
        <v>0.17699999999999994</v>
      </c>
    </row>
    <row r="170" spans="1:51" ht="24" x14ac:dyDescent="0.25">
      <c r="B170" s="2">
        <v>2</v>
      </c>
      <c r="C170" s="3" t="s">
        <v>11</v>
      </c>
      <c r="D170" s="4">
        <v>1</v>
      </c>
      <c r="E170" s="31">
        <v>86294</v>
      </c>
      <c r="F170" s="30">
        <v>71019.962</v>
      </c>
      <c r="G170" s="10" t="str">
        <f t="shared" ref="G170:G185" si="30">+IF(F170&gt;E170,"Supera Valor UnitarioTecho incluido Iva","Cumple")</f>
        <v>Cumple</v>
      </c>
      <c r="H170" s="12">
        <f t="shared" ref="H170:H172" si="31">1-F170/E170</f>
        <v>0.17700000000000005</v>
      </c>
    </row>
    <row r="171" spans="1:51" x14ac:dyDescent="0.25">
      <c r="B171" s="2">
        <v>3</v>
      </c>
      <c r="C171" s="3" t="s">
        <v>12</v>
      </c>
      <c r="D171" s="4">
        <v>1</v>
      </c>
      <c r="E171" s="31">
        <v>116235</v>
      </c>
      <c r="F171" s="30">
        <v>95661.404999999999</v>
      </c>
      <c r="G171" s="10" t="str">
        <f t="shared" si="30"/>
        <v>Cumple</v>
      </c>
      <c r="H171" s="12">
        <f t="shared" si="31"/>
        <v>0.17700000000000005</v>
      </c>
    </row>
    <row r="172" spans="1:51" x14ac:dyDescent="0.25">
      <c r="B172" s="2">
        <v>4</v>
      </c>
      <c r="C172" s="3" t="s">
        <v>13</v>
      </c>
      <c r="D172" s="4">
        <v>1</v>
      </c>
      <c r="E172" s="31">
        <v>139757</v>
      </c>
      <c r="F172" s="30">
        <v>108151</v>
      </c>
      <c r="G172" s="10" t="str">
        <f t="shared" si="30"/>
        <v>Cumple</v>
      </c>
      <c r="H172" s="12">
        <f t="shared" si="31"/>
        <v>0.22614967407714814</v>
      </c>
    </row>
    <row r="173" spans="1:51" x14ac:dyDescent="0.25">
      <c r="B173" s="2">
        <v>5</v>
      </c>
      <c r="C173" s="3" t="s">
        <v>14</v>
      </c>
      <c r="D173" s="4">
        <v>1</v>
      </c>
      <c r="E173" s="31">
        <v>100369</v>
      </c>
      <c r="F173" s="30">
        <v>82603.687000000005</v>
      </c>
      <c r="G173" s="10" t="str">
        <f t="shared" si="30"/>
        <v>Cumple</v>
      </c>
      <c r="H173" s="12">
        <f>1-F173/E173</f>
        <v>0.17699999999999994</v>
      </c>
      <c r="J173" s="13"/>
      <c r="K173" s="7"/>
    </row>
    <row r="174" spans="1:51" x14ac:dyDescent="0.25">
      <c r="B174" s="2">
        <v>6</v>
      </c>
      <c r="C174" s="3" t="s">
        <v>15</v>
      </c>
      <c r="D174" s="4">
        <v>1</v>
      </c>
      <c r="E174" s="31">
        <v>114290</v>
      </c>
      <c r="F174" s="30">
        <v>94060.67</v>
      </c>
      <c r="G174" s="10" t="str">
        <f t="shared" si="30"/>
        <v>Cumple</v>
      </c>
      <c r="H174" s="12">
        <f>1-F174/E174</f>
        <v>0.17700000000000005</v>
      </c>
      <c r="J174" s="1"/>
      <c r="K174" s="1"/>
    </row>
    <row r="175" spans="1:51" x14ac:dyDescent="0.25">
      <c r="B175" s="2">
        <v>7</v>
      </c>
      <c r="C175" s="3" t="s">
        <v>16</v>
      </c>
      <c r="D175" s="4">
        <v>1</v>
      </c>
      <c r="E175" s="31">
        <v>75694</v>
      </c>
      <c r="F175" s="30">
        <v>62296.161999999997</v>
      </c>
      <c r="G175" s="10" t="str">
        <f t="shared" si="30"/>
        <v>Cumple</v>
      </c>
      <c r="H175" s="12">
        <f t="shared" ref="H175" si="32">1-F175/E175</f>
        <v>0.17700000000000005</v>
      </c>
      <c r="J175" s="13"/>
      <c r="K175" s="7"/>
    </row>
    <row r="176" spans="1:51" ht="24" x14ac:dyDescent="0.25">
      <c r="B176" s="2">
        <v>8</v>
      </c>
      <c r="C176" s="3" t="s">
        <v>17</v>
      </c>
      <c r="D176" s="4">
        <v>1</v>
      </c>
      <c r="E176" s="31">
        <v>93660</v>
      </c>
      <c r="F176" s="30">
        <v>77082.179999999993</v>
      </c>
      <c r="G176" s="10" t="str">
        <f t="shared" si="30"/>
        <v>Cumple</v>
      </c>
      <c r="H176" s="12">
        <f>1-F176/E176</f>
        <v>0.17700000000000005</v>
      </c>
      <c r="J176" s="1"/>
      <c r="K176" s="14"/>
    </row>
    <row r="177" spans="1:51" x14ac:dyDescent="0.25">
      <c r="B177" s="2">
        <v>9</v>
      </c>
      <c r="C177" s="3" t="s">
        <v>25</v>
      </c>
      <c r="D177" s="4">
        <v>1</v>
      </c>
      <c r="E177" s="31">
        <v>108268</v>
      </c>
      <c r="F177" s="30">
        <v>89104.563999999998</v>
      </c>
      <c r="G177" s="10" t="str">
        <f t="shared" si="30"/>
        <v>Cumple</v>
      </c>
      <c r="H177" s="12">
        <f t="shared" ref="H177:H181" si="33">1-F177/E177</f>
        <v>0.17700000000000005</v>
      </c>
      <c r="J177" s="1"/>
      <c r="K177" s="14"/>
    </row>
    <row r="178" spans="1:51" ht="24" x14ac:dyDescent="0.25">
      <c r="B178" s="2">
        <v>10</v>
      </c>
      <c r="C178" s="3" t="s">
        <v>18</v>
      </c>
      <c r="D178" s="4">
        <v>1</v>
      </c>
      <c r="E178" s="31">
        <v>191097</v>
      </c>
      <c r="F178" s="30">
        <v>157272.83100000001</v>
      </c>
      <c r="G178" s="10" t="str">
        <f t="shared" si="30"/>
        <v>Cumple</v>
      </c>
      <c r="H178" s="12">
        <f t="shared" si="33"/>
        <v>0.17699999999999994</v>
      </c>
      <c r="J178" s="1"/>
      <c r="K178" s="14"/>
    </row>
    <row r="179" spans="1:51" ht="30.75" customHeight="1" x14ac:dyDescent="0.25">
      <c r="B179" s="2">
        <v>11</v>
      </c>
      <c r="C179" s="3" t="s">
        <v>26</v>
      </c>
      <c r="D179" s="4">
        <v>1</v>
      </c>
      <c r="E179" s="31">
        <v>191097</v>
      </c>
      <c r="F179" s="30">
        <v>164000</v>
      </c>
      <c r="G179" s="10" t="str">
        <f t="shared" si="30"/>
        <v>Cumple</v>
      </c>
      <c r="H179" s="12">
        <f t="shared" si="33"/>
        <v>0.1417970978089661</v>
      </c>
      <c r="J179" s="1"/>
      <c r="K179" s="14"/>
    </row>
    <row r="180" spans="1:51" x14ac:dyDescent="0.25">
      <c r="B180" s="2">
        <v>12</v>
      </c>
      <c r="C180" s="3" t="s">
        <v>19</v>
      </c>
      <c r="D180" s="4">
        <v>1</v>
      </c>
      <c r="E180" s="31">
        <v>108008</v>
      </c>
      <c r="F180" s="30">
        <v>88890.584000000003</v>
      </c>
      <c r="G180" s="10" t="str">
        <f t="shared" si="30"/>
        <v>Cumple</v>
      </c>
      <c r="H180" s="12">
        <f t="shared" si="33"/>
        <v>0.17699999999999994</v>
      </c>
      <c r="J180" s="1"/>
      <c r="K180" s="14"/>
    </row>
    <row r="181" spans="1:51" x14ac:dyDescent="0.25">
      <c r="B181" s="2">
        <v>13</v>
      </c>
      <c r="C181" s="3" t="s">
        <v>20</v>
      </c>
      <c r="D181" s="4">
        <v>1</v>
      </c>
      <c r="E181" s="31">
        <v>135914</v>
      </c>
      <c r="F181" s="30">
        <v>111857.22200000001</v>
      </c>
      <c r="G181" s="10" t="str">
        <f t="shared" si="30"/>
        <v>Cumple</v>
      </c>
      <c r="H181" s="12">
        <f t="shared" si="33"/>
        <v>0.17699999999999994</v>
      </c>
      <c r="K181" s="14"/>
    </row>
    <row r="182" spans="1:51" ht="24" x14ac:dyDescent="0.25">
      <c r="B182" s="2">
        <v>14</v>
      </c>
      <c r="C182" s="5" t="s">
        <v>21</v>
      </c>
      <c r="D182" s="6">
        <v>1</v>
      </c>
      <c r="E182" s="32">
        <v>649908</v>
      </c>
      <c r="F182" s="27">
        <v>532356</v>
      </c>
      <c r="G182" s="11" t="str">
        <f t="shared" si="30"/>
        <v>Cumple</v>
      </c>
      <c r="H182" s="20">
        <f>1-F182/E182</f>
        <v>0.18087483151461436</v>
      </c>
      <c r="K182" s="14"/>
    </row>
    <row r="183" spans="1:51" s="22" customFormat="1" ht="15.75" x14ac:dyDescent="0.25">
      <c r="A183" s="21"/>
      <c r="B183" s="56" t="s">
        <v>22</v>
      </c>
      <c r="C183" s="57"/>
      <c r="D183" s="25"/>
      <c r="E183" s="28">
        <f>SUM(E169:E182)</f>
        <v>2196865</v>
      </c>
      <c r="F183" s="28">
        <f>SUM(F169:F182)</f>
        <v>1805359.7690000001</v>
      </c>
      <c r="G183" s="26" t="str">
        <f t="shared" si="30"/>
        <v>Cumple</v>
      </c>
      <c r="H183" s="12">
        <f>1-F183/E183</f>
        <v>0.17821087367680755</v>
      </c>
      <c r="I183"/>
      <c r="J183"/>
      <c r="K183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</row>
    <row r="184" spans="1:51" s="22" customFormat="1" ht="18" customHeight="1" x14ac:dyDescent="0.25">
      <c r="A184" s="21"/>
      <c r="B184" s="39" t="s">
        <v>23</v>
      </c>
      <c r="C184" s="40"/>
      <c r="D184" s="24">
        <v>1</v>
      </c>
      <c r="E184" s="23">
        <v>1113</v>
      </c>
      <c r="F184" s="27">
        <v>1100</v>
      </c>
      <c r="G184" s="26" t="str">
        <f t="shared" si="30"/>
        <v>Cumple</v>
      </c>
      <c r="H184" s="12">
        <f>1-F184/E184</f>
        <v>1.1680143755615435E-2</v>
      </c>
      <c r="I184" s="37" t="s">
        <v>79</v>
      </c>
      <c r="J184"/>
      <c r="K184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</row>
    <row r="185" spans="1:51" s="22" customFormat="1" ht="20.25" customHeight="1" thickBot="1" x14ac:dyDescent="0.3">
      <c r="A185" s="21"/>
      <c r="B185" s="41" t="s">
        <v>24</v>
      </c>
      <c r="C185" s="42"/>
      <c r="D185" s="42"/>
      <c r="E185" s="33">
        <f>+E183+E184</f>
        <v>2197978</v>
      </c>
      <c r="F185" s="34">
        <f>+F184+F183</f>
        <v>1806459.7690000001</v>
      </c>
      <c r="G185" s="35" t="str">
        <f t="shared" si="30"/>
        <v>Cumple</v>
      </c>
      <c r="H185" s="36">
        <f>1-F185/E185</f>
        <v>0.17812654676252437</v>
      </c>
      <c r="I185"/>
      <c r="J185"/>
      <c r="K185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</row>
    <row r="186" spans="1:51" ht="15.75" thickBot="1" x14ac:dyDescent="0.3"/>
    <row r="187" spans="1:51" ht="29.25" customHeight="1" thickBot="1" x14ac:dyDescent="0.3">
      <c r="B187" s="61" t="s">
        <v>36</v>
      </c>
      <c r="C187" s="62"/>
      <c r="D187" s="63" t="s">
        <v>86</v>
      </c>
      <c r="E187" s="64"/>
      <c r="F187" s="64"/>
      <c r="G187" s="64"/>
      <c r="H187" s="65"/>
    </row>
    <row r="188" spans="1:51" ht="24.75" thickBot="1" x14ac:dyDescent="0.3">
      <c r="B188" s="43" t="s">
        <v>7</v>
      </c>
      <c r="C188" s="44"/>
      <c r="D188" s="47">
        <v>3727971100.1799998</v>
      </c>
      <c r="E188" s="48"/>
      <c r="F188" s="9" t="s">
        <v>6</v>
      </c>
      <c r="G188" s="49" t="str">
        <f>+IF(D188&gt;F189,"Cumple","No Cumple")</f>
        <v>Cumple</v>
      </c>
      <c r="H188" s="50"/>
    </row>
    <row r="189" spans="1:51" ht="15.75" thickBot="1" x14ac:dyDescent="0.3">
      <c r="B189" s="45"/>
      <c r="C189" s="46"/>
      <c r="D189" s="47"/>
      <c r="E189" s="48"/>
      <c r="F189" s="8">
        <v>3619714076.4200001</v>
      </c>
      <c r="G189" s="51"/>
      <c r="H189" s="52"/>
    </row>
    <row r="190" spans="1:51" ht="30.75" customHeight="1" thickBot="1" x14ac:dyDescent="0.3">
      <c r="B190" s="53" t="s">
        <v>27</v>
      </c>
      <c r="C190" s="54"/>
      <c r="D190" s="54"/>
      <c r="E190" s="54"/>
      <c r="F190" s="54"/>
      <c r="G190" s="54"/>
      <c r="H190" s="55"/>
    </row>
    <row r="191" spans="1:51" ht="25.5" x14ac:dyDescent="0.25">
      <c r="B191" s="15" t="s">
        <v>0</v>
      </c>
      <c r="C191" s="16" t="s">
        <v>1</v>
      </c>
      <c r="D191" s="17" t="s">
        <v>2</v>
      </c>
      <c r="E191" s="18" t="s">
        <v>3</v>
      </c>
      <c r="F191" s="18" t="s">
        <v>4</v>
      </c>
      <c r="G191" s="19" t="s">
        <v>5</v>
      </c>
      <c r="H191" s="19" t="s">
        <v>8</v>
      </c>
    </row>
    <row r="192" spans="1:51" ht="24" x14ac:dyDescent="0.25">
      <c r="B192" s="2">
        <v>1</v>
      </c>
      <c r="C192" s="3" t="s">
        <v>10</v>
      </c>
      <c r="D192" s="4">
        <v>1</v>
      </c>
      <c r="E192" s="31">
        <v>86274</v>
      </c>
      <c r="F192" s="30">
        <v>53886.740400000002</v>
      </c>
      <c r="G192" s="10" t="str">
        <f>+IF(F192&gt;E192,"Supera Valor UnitarioTecho incluido Iva","Cumple")</f>
        <v>Cumple</v>
      </c>
      <c r="H192" s="12">
        <f>1-F192/E192</f>
        <v>0.37539999999999996</v>
      </c>
    </row>
    <row r="193" spans="1:51" ht="24" x14ac:dyDescent="0.25">
      <c r="B193" s="2">
        <v>2</v>
      </c>
      <c r="C193" s="3" t="s">
        <v>11</v>
      </c>
      <c r="D193" s="4">
        <v>1</v>
      </c>
      <c r="E193" s="31">
        <v>86294</v>
      </c>
      <c r="F193" s="30">
        <v>53899.232400000001</v>
      </c>
      <c r="G193" s="10" t="str">
        <f t="shared" ref="G193:G208" si="34">+IF(F193&gt;E193,"Supera Valor UnitarioTecho incluido Iva","Cumple")</f>
        <v>Cumple</v>
      </c>
      <c r="H193" s="12">
        <f t="shared" ref="H193:H195" si="35">1-F193/E193</f>
        <v>0.37539999999999996</v>
      </c>
    </row>
    <row r="194" spans="1:51" x14ac:dyDescent="0.25">
      <c r="B194" s="2">
        <v>3</v>
      </c>
      <c r="C194" s="3" t="s">
        <v>12</v>
      </c>
      <c r="D194" s="4">
        <v>1</v>
      </c>
      <c r="E194" s="31">
        <v>116235</v>
      </c>
      <c r="F194" s="30">
        <v>72600.381000000008</v>
      </c>
      <c r="G194" s="10" t="str">
        <f t="shared" si="34"/>
        <v>Cumple</v>
      </c>
      <c r="H194" s="12">
        <f t="shared" si="35"/>
        <v>0.37539999999999996</v>
      </c>
    </row>
    <row r="195" spans="1:51" x14ac:dyDescent="0.25">
      <c r="B195" s="2">
        <v>4</v>
      </c>
      <c r="C195" s="3" t="s">
        <v>13</v>
      </c>
      <c r="D195" s="4">
        <v>1</v>
      </c>
      <c r="E195" s="31">
        <v>139757</v>
      </c>
      <c r="F195" s="30">
        <v>87292.222200000004</v>
      </c>
      <c r="G195" s="10" t="str">
        <f t="shared" si="34"/>
        <v>Cumple</v>
      </c>
      <c r="H195" s="12">
        <f t="shared" si="35"/>
        <v>0.37539999999999996</v>
      </c>
    </row>
    <row r="196" spans="1:51" x14ac:dyDescent="0.25">
      <c r="B196" s="2">
        <v>5</v>
      </c>
      <c r="C196" s="3" t="s">
        <v>14</v>
      </c>
      <c r="D196" s="4">
        <v>1</v>
      </c>
      <c r="E196" s="31">
        <v>100369</v>
      </c>
      <c r="F196" s="30">
        <v>62690.477400000003</v>
      </c>
      <c r="G196" s="10" t="str">
        <f t="shared" si="34"/>
        <v>Cumple</v>
      </c>
      <c r="H196" s="12">
        <f>1-F196/E196</f>
        <v>0.37539999999999996</v>
      </c>
      <c r="J196" s="13"/>
      <c r="K196" s="7"/>
    </row>
    <row r="197" spans="1:51" x14ac:dyDescent="0.25">
      <c r="B197" s="2">
        <v>6</v>
      </c>
      <c r="C197" s="3" t="s">
        <v>15</v>
      </c>
      <c r="D197" s="4">
        <v>1</v>
      </c>
      <c r="E197" s="31">
        <v>114290</v>
      </c>
      <c r="F197" s="30">
        <v>71385.534</v>
      </c>
      <c r="G197" s="10" t="str">
        <f t="shared" si="34"/>
        <v>Cumple</v>
      </c>
      <c r="H197" s="12">
        <f>1-F197/E197</f>
        <v>0.37539999999999996</v>
      </c>
      <c r="J197" s="1"/>
      <c r="K197" s="1"/>
    </row>
    <row r="198" spans="1:51" x14ac:dyDescent="0.25">
      <c r="B198" s="2">
        <v>7</v>
      </c>
      <c r="C198" s="3" t="s">
        <v>16</v>
      </c>
      <c r="D198" s="4">
        <v>1</v>
      </c>
      <c r="E198" s="31">
        <v>75694</v>
      </c>
      <c r="F198" s="30">
        <v>47278.472400000006</v>
      </c>
      <c r="G198" s="10" t="str">
        <f t="shared" si="34"/>
        <v>Cumple</v>
      </c>
      <c r="H198" s="12">
        <f t="shared" ref="H198" si="36">1-F198/E198</f>
        <v>0.37539999999999996</v>
      </c>
      <c r="J198" s="13"/>
      <c r="K198" s="7"/>
    </row>
    <row r="199" spans="1:51" ht="24" x14ac:dyDescent="0.25">
      <c r="B199" s="2">
        <v>8</v>
      </c>
      <c r="C199" s="3" t="s">
        <v>17</v>
      </c>
      <c r="D199" s="4">
        <v>1</v>
      </c>
      <c r="E199" s="31">
        <v>93660</v>
      </c>
      <c r="F199" s="30">
        <v>58500.036000000007</v>
      </c>
      <c r="G199" s="10" t="str">
        <f t="shared" si="34"/>
        <v>Cumple</v>
      </c>
      <c r="H199" s="12">
        <f>1-F199/E199</f>
        <v>0.37539999999999996</v>
      </c>
      <c r="J199" s="1"/>
      <c r="K199" s="14"/>
    </row>
    <row r="200" spans="1:51" x14ac:dyDescent="0.25">
      <c r="B200" s="2">
        <v>9</v>
      </c>
      <c r="C200" s="3" t="s">
        <v>25</v>
      </c>
      <c r="D200" s="4">
        <v>1</v>
      </c>
      <c r="E200" s="31">
        <v>108268</v>
      </c>
      <c r="F200" s="30">
        <v>67624.192800000004</v>
      </c>
      <c r="G200" s="10" t="str">
        <f t="shared" si="34"/>
        <v>Cumple</v>
      </c>
      <c r="H200" s="12">
        <f t="shared" ref="H200:H204" si="37">1-F200/E200</f>
        <v>0.37539999999999996</v>
      </c>
      <c r="J200" s="1"/>
      <c r="K200" s="14"/>
    </row>
    <row r="201" spans="1:51" ht="24" x14ac:dyDescent="0.25">
      <c r="B201" s="2">
        <v>10</v>
      </c>
      <c r="C201" s="3" t="s">
        <v>18</v>
      </c>
      <c r="D201" s="4">
        <v>1</v>
      </c>
      <c r="E201" s="31">
        <v>191097</v>
      </c>
      <c r="F201" s="30">
        <v>119359.18620000001</v>
      </c>
      <c r="G201" s="10" t="str">
        <f t="shared" si="34"/>
        <v>Cumple</v>
      </c>
      <c r="H201" s="12">
        <f t="shared" si="37"/>
        <v>0.37539999999999996</v>
      </c>
      <c r="J201" s="1"/>
      <c r="K201" s="14"/>
    </row>
    <row r="202" spans="1:51" ht="30.75" customHeight="1" x14ac:dyDescent="0.25">
      <c r="B202" s="2">
        <v>11</v>
      </c>
      <c r="C202" s="3" t="s">
        <v>26</v>
      </c>
      <c r="D202" s="4">
        <v>1</v>
      </c>
      <c r="E202" s="31">
        <v>191097</v>
      </c>
      <c r="F202" s="30">
        <v>119359.18620000001</v>
      </c>
      <c r="G202" s="10" t="str">
        <f t="shared" si="34"/>
        <v>Cumple</v>
      </c>
      <c r="H202" s="12">
        <f t="shared" si="37"/>
        <v>0.37539999999999996</v>
      </c>
      <c r="J202" s="1"/>
      <c r="K202" s="14"/>
    </row>
    <row r="203" spans="1:51" x14ac:dyDescent="0.25">
      <c r="B203" s="2">
        <v>12</v>
      </c>
      <c r="C203" s="3" t="s">
        <v>19</v>
      </c>
      <c r="D203" s="4">
        <v>1</v>
      </c>
      <c r="E203" s="31">
        <v>108008</v>
      </c>
      <c r="F203" s="30">
        <v>67461.796800000011</v>
      </c>
      <c r="G203" s="10" t="str">
        <f t="shared" si="34"/>
        <v>Cumple</v>
      </c>
      <c r="H203" s="12">
        <f t="shared" si="37"/>
        <v>0.37539999999999984</v>
      </c>
      <c r="J203" s="1"/>
      <c r="K203" s="14"/>
    </row>
    <row r="204" spans="1:51" x14ac:dyDescent="0.25">
      <c r="B204" s="2">
        <v>13</v>
      </c>
      <c r="C204" s="3" t="s">
        <v>20</v>
      </c>
      <c r="D204" s="4">
        <v>1</v>
      </c>
      <c r="E204" s="31">
        <v>135914</v>
      </c>
      <c r="F204" s="30">
        <v>84891.88440000001</v>
      </c>
      <c r="G204" s="10" t="str">
        <f t="shared" si="34"/>
        <v>Cumple</v>
      </c>
      <c r="H204" s="12">
        <f t="shared" si="37"/>
        <v>0.37539999999999996</v>
      </c>
      <c r="K204" s="14"/>
    </row>
    <row r="205" spans="1:51" ht="24" x14ac:dyDescent="0.25">
      <c r="B205" s="2">
        <v>14</v>
      </c>
      <c r="C205" s="5" t="s">
        <v>21</v>
      </c>
      <c r="D205" s="6">
        <v>1</v>
      </c>
      <c r="E205" s="32">
        <v>649908</v>
      </c>
      <c r="F205" s="27">
        <v>405932.5368</v>
      </c>
      <c r="G205" s="11" t="str">
        <f t="shared" si="34"/>
        <v>Cumple</v>
      </c>
      <c r="H205" s="20">
        <f>1-F205/E205</f>
        <v>0.37539999999999996</v>
      </c>
      <c r="K205" s="14"/>
    </row>
    <row r="206" spans="1:51" s="22" customFormat="1" ht="15.75" x14ac:dyDescent="0.25">
      <c r="A206" s="21"/>
      <c r="B206" s="56" t="s">
        <v>22</v>
      </c>
      <c r="C206" s="57"/>
      <c r="D206" s="25"/>
      <c r="E206" s="28">
        <f>SUM(E192:E205)</f>
        <v>2196865</v>
      </c>
      <c r="F206" s="28">
        <f>SUM(F192:F205)</f>
        <v>1372161.879</v>
      </c>
      <c r="G206" s="26" t="str">
        <f t="shared" si="34"/>
        <v>Cumple</v>
      </c>
      <c r="H206" s="12">
        <f>1-F206/E206</f>
        <v>0.37540000000000007</v>
      </c>
      <c r="I206"/>
      <c r="J206"/>
      <c r="K206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  <c r="AX206" s="21"/>
      <c r="AY206" s="21"/>
    </row>
    <row r="207" spans="1:51" s="22" customFormat="1" ht="18" customHeight="1" x14ac:dyDescent="0.25">
      <c r="A207" s="21"/>
      <c r="B207" s="39" t="s">
        <v>23</v>
      </c>
      <c r="C207" s="40"/>
      <c r="D207" s="24">
        <v>1</v>
      </c>
      <c r="E207" s="23">
        <v>1113</v>
      </c>
      <c r="F207" s="27">
        <v>1113</v>
      </c>
      <c r="G207" s="26" t="str">
        <f t="shared" si="34"/>
        <v>Cumple</v>
      </c>
      <c r="H207" s="12">
        <f>1-F207/E207</f>
        <v>0</v>
      </c>
      <c r="I207" s="37" t="s">
        <v>79</v>
      </c>
      <c r="J207"/>
      <c r="K207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1"/>
      <c r="AS207" s="21"/>
      <c r="AT207" s="21"/>
      <c r="AU207" s="21"/>
      <c r="AV207" s="21"/>
      <c r="AW207" s="21"/>
      <c r="AX207" s="21"/>
      <c r="AY207" s="21"/>
    </row>
    <row r="208" spans="1:51" s="22" customFormat="1" ht="20.25" customHeight="1" thickBot="1" x14ac:dyDescent="0.3">
      <c r="A208" s="21"/>
      <c r="B208" s="41" t="s">
        <v>24</v>
      </c>
      <c r="C208" s="42"/>
      <c r="D208" s="42"/>
      <c r="E208" s="33">
        <f>+E206+E207</f>
        <v>2197978</v>
      </c>
      <c r="F208" s="34">
        <f>+F207+F206</f>
        <v>1373274.879</v>
      </c>
      <c r="G208" s="35" t="str">
        <f t="shared" si="34"/>
        <v>Cumple</v>
      </c>
      <c r="H208" s="36">
        <f>1-F208/E208</f>
        <v>0.37520990701453794</v>
      </c>
      <c r="I208"/>
      <c r="J208"/>
      <c r="K208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</row>
    <row r="209" spans="2:11" ht="15.75" thickBot="1" x14ac:dyDescent="0.3"/>
    <row r="210" spans="2:11" ht="29.25" customHeight="1" thickBot="1" x14ac:dyDescent="0.3">
      <c r="B210" s="61" t="s">
        <v>37</v>
      </c>
      <c r="C210" s="62"/>
      <c r="D210" s="63" t="s">
        <v>87</v>
      </c>
      <c r="E210" s="64"/>
      <c r="F210" s="64"/>
      <c r="G210" s="64"/>
      <c r="H210" s="65"/>
    </row>
    <row r="211" spans="2:11" ht="24.75" thickBot="1" x14ac:dyDescent="0.3">
      <c r="B211" s="43" t="s">
        <v>7</v>
      </c>
      <c r="C211" s="44"/>
      <c r="D211" s="47">
        <v>3727971100.1799998</v>
      </c>
      <c r="E211" s="48"/>
      <c r="F211" s="9" t="s">
        <v>6</v>
      </c>
      <c r="G211" s="49" t="str">
        <f>+IF(D211&gt;F212,"Cumple","No Cumple")</f>
        <v>Cumple</v>
      </c>
      <c r="H211" s="50"/>
    </row>
    <row r="212" spans="2:11" ht="15.75" thickBot="1" x14ac:dyDescent="0.3">
      <c r="B212" s="45"/>
      <c r="C212" s="46"/>
      <c r="D212" s="47"/>
      <c r="E212" s="48"/>
      <c r="F212" s="8">
        <v>3621752834.1799998</v>
      </c>
      <c r="G212" s="51"/>
      <c r="H212" s="52"/>
    </row>
    <row r="213" spans="2:11" ht="30.75" customHeight="1" thickBot="1" x14ac:dyDescent="0.3">
      <c r="B213" s="53" t="s">
        <v>27</v>
      </c>
      <c r="C213" s="54"/>
      <c r="D213" s="54"/>
      <c r="E213" s="54"/>
      <c r="F213" s="54"/>
      <c r="G213" s="54"/>
      <c r="H213" s="55"/>
    </row>
    <row r="214" spans="2:11" ht="25.5" x14ac:dyDescent="0.25">
      <c r="B214" s="15" t="s">
        <v>0</v>
      </c>
      <c r="C214" s="16" t="s">
        <v>1</v>
      </c>
      <c r="D214" s="17" t="s">
        <v>2</v>
      </c>
      <c r="E214" s="18" t="s">
        <v>3</v>
      </c>
      <c r="F214" s="18" t="s">
        <v>4</v>
      </c>
      <c r="G214" s="19" t="s">
        <v>5</v>
      </c>
      <c r="H214" s="19" t="s">
        <v>8</v>
      </c>
    </row>
    <row r="215" spans="2:11" ht="24" x14ac:dyDescent="0.25">
      <c r="B215" s="2">
        <v>1</v>
      </c>
      <c r="C215" s="3" t="s">
        <v>10</v>
      </c>
      <c r="D215" s="4">
        <v>1</v>
      </c>
      <c r="E215" s="31">
        <v>86274</v>
      </c>
      <c r="F215" s="30">
        <v>54560</v>
      </c>
      <c r="G215" s="10" t="str">
        <f>+IF(F215&gt;E215,"Supera Valor UnitarioTecho incluido Iva","Cumple")</f>
        <v>Cumple</v>
      </c>
      <c r="H215" s="12">
        <f>1-F215/E215</f>
        <v>0.3675962630688272</v>
      </c>
    </row>
    <row r="216" spans="2:11" ht="24" x14ac:dyDescent="0.25">
      <c r="B216" s="2">
        <v>2</v>
      </c>
      <c r="C216" s="3" t="s">
        <v>11</v>
      </c>
      <c r="D216" s="4">
        <v>1</v>
      </c>
      <c r="E216" s="31">
        <v>86294</v>
      </c>
      <c r="F216" s="30">
        <v>54572</v>
      </c>
      <c r="G216" s="10" t="str">
        <f t="shared" ref="G216:G231" si="38">+IF(F216&gt;E216,"Supera Valor UnitarioTecho incluido Iva","Cumple")</f>
        <v>Cumple</v>
      </c>
      <c r="H216" s="12">
        <f t="shared" ref="H216:H218" si="39">1-F216/E216</f>
        <v>0.36760377314761161</v>
      </c>
    </row>
    <row r="217" spans="2:11" x14ac:dyDescent="0.25">
      <c r="B217" s="2">
        <v>3</v>
      </c>
      <c r="C217" s="3" t="s">
        <v>12</v>
      </c>
      <c r="D217" s="4">
        <v>1</v>
      </c>
      <c r="E217" s="31">
        <v>116235</v>
      </c>
      <c r="F217" s="30">
        <v>73507</v>
      </c>
      <c r="G217" s="10" t="str">
        <f t="shared" si="38"/>
        <v>Cumple</v>
      </c>
      <c r="H217" s="12">
        <f t="shared" si="39"/>
        <v>0.36760012044564894</v>
      </c>
    </row>
    <row r="218" spans="2:11" x14ac:dyDescent="0.25">
      <c r="B218" s="2">
        <v>4</v>
      </c>
      <c r="C218" s="3" t="s">
        <v>13</v>
      </c>
      <c r="D218" s="4">
        <v>1</v>
      </c>
      <c r="E218" s="31">
        <v>139757</v>
      </c>
      <c r="F218" s="30">
        <v>88382</v>
      </c>
      <c r="G218" s="10" t="str">
        <f t="shared" si="38"/>
        <v>Cumple</v>
      </c>
      <c r="H218" s="12">
        <f t="shared" si="39"/>
        <v>0.36760233834441214</v>
      </c>
    </row>
    <row r="219" spans="2:11" x14ac:dyDescent="0.25">
      <c r="B219" s="2">
        <v>5</v>
      </c>
      <c r="C219" s="3" t="s">
        <v>14</v>
      </c>
      <c r="D219" s="4">
        <v>1</v>
      </c>
      <c r="E219" s="31">
        <v>100369</v>
      </c>
      <c r="F219" s="30">
        <v>63473</v>
      </c>
      <c r="G219" s="10" t="str">
        <f t="shared" si="38"/>
        <v>Cumple</v>
      </c>
      <c r="H219" s="12">
        <f>1-F219/E219</f>
        <v>0.3676035429266008</v>
      </c>
      <c r="J219" s="13"/>
      <c r="K219" s="7"/>
    </row>
    <row r="220" spans="2:11" x14ac:dyDescent="0.25">
      <c r="B220" s="2">
        <v>6</v>
      </c>
      <c r="C220" s="3" t="s">
        <v>15</v>
      </c>
      <c r="D220" s="4">
        <v>1</v>
      </c>
      <c r="E220" s="31">
        <v>114290</v>
      </c>
      <c r="F220" s="30">
        <v>72277</v>
      </c>
      <c r="G220" s="10" t="str">
        <f t="shared" si="38"/>
        <v>Cumple</v>
      </c>
      <c r="H220" s="12">
        <f>1-F220/E220</f>
        <v>0.36759996500131242</v>
      </c>
      <c r="J220" s="1"/>
      <c r="K220" s="1"/>
    </row>
    <row r="221" spans="2:11" x14ac:dyDescent="0.25">
      <c r="B221" s="2">
        <v>7</v>
      </c>
      <c r="C221" s="3" t="s">
        <v>16</v>
      </c>
      <c r="D221" s="4">
        <v>1</v>
      </c>
      <c r="E221" s="31">
        <v>75694</v>
      </c>
      <c r="F221" s="30">
        <v>47869</v>
      </c>
      <c r="G221" s="10" t="str">
        <f t="shared" si="38"/>
        <v>Cumple</v>
      </c>
      <c r="H221" s="12">
        <f t="shared" ref="H221" si="40">1-F221/E221</f>
        <v>0.36759848865167644</v>
      </c>
      <c r="J221" s="13"/>
      <c r="K221" s="7"/>
    </row>
    <row r="222" spans="2:11" ht="24" x14ac:dyDescent="0.25">
      <c r="B222" s="2">
        <v>8</v>
      </c>
      <c r="C222" s="3" t="s">
        <v>17</v>
      </c>
      <c r="D222" s="4">
        <v>1</v>
      </c>
      <c r="E222" s="31">
        <v>93660</v>
      </c>
      <c r="F222" s="30">
        <v>59231</v>
      </c>
      <c r="G222" s="10" t="str">
        <f t="shared" si="38"/>
        <v>Cumple</v>
      </c>
      <c r="H222" s="12">
        <f>1-F222/E222</f>
        <v>0.36759555840273328</v>
      </c>
      <c r="J222" s="1"/>
      <c r="K222" s="14"/>
    </row>
    <row r="223" spans="2:11" x14ac:dyDescent="0.25">
      <c r="B223" s="2">
        <v>9</v>
      </c>
      <c r="C223" s="3" t="s">
        <v>25</v>
      </c>
      <c r="D223" s="4">
        <v>1</v>
      </c>
      <c r="E223" s="31">
        <v>108268</v>
      </c>
      <c r="F223" s="30">
        <v>68469</v>
      </c>
      <c r="G223" s="10" t="str">
        <f t="shared" si="38"/>
        <v>Cumple</v>
      </c>
      <c r="H223" s="12">
        <f t="shared" ref="H223:H227" si="41">1-F223/E223</f>
        <v>0.36759707392766094</v>
      </c>
      <c r="J223" s="1"/>
      <c r="K223" s="14"/>
    </row>
    <row r="224" spans="2:11" ht="24" x14ac:dyDescent="0.25">
      <c r="B224" s="2">
        <v>10</v>
      </c>
      <c r="C224" s="3" t="s">
        <v>18</v>
      </c>
      <c r="D224" s="4">
        <v>1</v>
      </c>
      <c r="E224" s="31">
        <v>191097</v>
      </c>
      <c r="F224" s="30">
        <v>120850</v>
      </c>
      <c r="G224" s="10" t="str">
        <f t="shared" si="38"/>
        <v>Cumple</v>
      </c>
      <c r="H224" s="12">
        <f t="shared" si="41"/>
        <v>0.36759865408666803</v>
      </c>
      <c r="J224" s="1"/>
      <c r="K224" s="14"/>
    </row>
    <row r="225" spans="1:51" ht="30.75" customHeight="1" x14ac:dyDescent="0.25">
      <c r="B225" s="2">
        <v>11</v>
      </c>
      <c r="C225" s="3" t="s">
        <v>26</v>
      </c>
      <c r="D225" s="4">
        <v>1</v>
      </c>
      <c r="E225" s="31">
        <v>191097</v>
      </c>
      <c r="F225" s="30">
        <v>120850</v>
      </c>
      <c r="G225" s="10" t="str">
        <f t="shared" si="38"/>
        <v>Cumple</v>
      </c>
      <c r="H225" s="12">
        <f t="shared" si="41"/>
        <v>0.36759865408666803</v>
      </c>
      <c r="J225" s="1"/>
      <c r="K225" s="14"/>
    </row>
    <row r="226" spans="1:51" x14ac:dyDescent="0.25">
      <c r="B226" s="2">
        <v>12</v>
      </c>
      <c r="C226" s="3" t="s">
        <v>19</v>
      </c>
      <c r="D226" s="4">
        <v>1</v>
      </c>
      <c r="E226" s="31">
        <v>108008</v>
      </c>
      <c r="F226" s="30">
        <v>68304</v>
      </c>
      <c r="G226" s="10" t="str">
        <f t="shared" si="38"/>
        <v>Cumple</v>
      </c>
      <c r="H226" s="12">
        <f t="shared" si="41"/>
        <v>0.36760239982223541</v>
      </c>
      <c r="J226" s="1"/>
      <c r="K226" s="14"/>
    </row>
    <row r="227" spans="1:51" x14ac:dyDescent="0.25">
      <c r="B227" s="2">
        <v>13</v>
      </c>
      <c r="C227" s="3" t="s">
        <v>20</v>
      </c>
      <c r="D227" s="4">
        <v>1</v>
      </c>
      <c r="E227" s="31">
        <v>135914</v>
      </c>
      <c r="F227" s="30">
        <v>85952</v>
      </c>
      <c r="G227" s="10" t="str">
        <f t="shared" si="38"/>
        <v>Cumple</v>
      </c>
      <c r="H227" s="12">
        <f t="shared" si="41"/>
        <v>0.36760010006327526</v>
      </c>
      <c r="K227" s="14"/>
    </row>
    <row r="228" spans="1:51" ht="24" x14ac:dyDescent="0.25">
      <c r="B228" s="2">
        <v>14</v>
      </c>
      <c r="C228" s="5" t="s">
        <v>21</v>
      </c>
      <c r="D228" s="6">
        <v>1</v>
      </c>
      <c r="E228" s="32">
        <v>649908</v>
      </c>
      <c r="F228" s="27">
        <v>411002</v>
      </c>
      <c r="G228" s="11" t="str">
        <f t="shared" si="38"/>
        <v>Cumple</v>
      </c>
      <c r="H228" s="20">
        <f>1-F228/E228</f>
        <v>0.3675997218067788</v>
      </c>
      <c r="K228" s="14"/>
    </row>
    <row r="229" spans="1:51" s="22" customFormat="1" ht="15.75" x14ac:dyDescent="0.25">
      <c r="A229" s="21"/>
      <c r="B229" s="56" t="s">
        <v>22</v>
      </c>
      <c r="C229" s="57"/>
      <c r="D229" s="25"/>
      <c r="E229" s="28">
        <f>SUM(E215:E228)</f>
        <v>2196865</v>
      </c>
      <c r="F229" s="28">
        <f>SUM(F215:F228)</f>
        <v>1389298</v>
      </c>
      <c r="G229" s="26" t="str">
        <f t="shared" si="38"/>
        <v>Cumple</v>
      </c>
      <c r="H229" s="12">
        <f>1-F229/E229</f>
        <v>0.36759973871858309</v>
      </c>
      <c r="I229"/>
      <c r="J229"/>
      <c r="K229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21"/>
      <c r="AS229" s="21"/>
      <c r="AT229" s="21"/>
      <c r="AU229" s="21"/>
      <c r="AV229" s="21"/>
      <c r="AW229" s="21"/>
      <c r="AX229" s="21"/>
      <c r="AY229" s="21"/>
    </row>
    <row r="230" spans="1:51" s="22" customFormat="1" ht="18" customHeight="1" x14ac:dyDescent="0.25">
      <c r="A230" s="21"/>
      <c r="B230" s="39" t="s">
        <v>23</v>
      </c>
      <c r="C230" s="40"/>
      <c r="D230" s="24">
        <v>1</v>
      </c>
      <c r="E230" s="23">
        <v>1113</v>
      </c>
      <c r="F230" s="27">
        <v>704</v>
      </c>
      <c r="G230" s="26" t="str">
        <f t="shared" si="38"/>
        <v>Cumple</v>
      </c>
      <c r="H230" s="12">
        <f>1-F230/E230</f>
        <v>0.36747529200359386</v>
      </c>
      <c r="I230" s="37" t="s">
        <v>79</v>
      </c>
      <c r="J230"/>
      <c r="K230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  <c r="AM230" s="21"/>
      <c r="AN230" s="21"/>
      <c r="AO230" s="21"/>
      <c r="AP230" s="21"/>
      <c r="AQ230" s="21"/>
      <c r="AR230" s="21"/>
      <c r="AS230" s="21"/>
      <c r="AT230" s="21"/>
      <c r="AU230" s="21"/>
      <c r="AV230" s="21"/>
      <c r="AW230" s="21"/>
      <c r="AX230" s="21"/>
      <c r="AY230" s="21"/>
    </row>
    <row r="231" spans="1:51" s="22" customFormat="1" ht="20.25" customHeight="1" thickBot="1" x14ac:dyDescent="0.3">
      <c r="A231" s="21"/>
      <c r="B231" s="41" t="s">
        <v>24</v>
      </c>
      <c r="C231" s="42"/>
      <c r="D231" s="42"/>
      <c r="E231" s="33">
        <f>+E229+E230</f>
        <v>2197978</v>
      </c>
      <c r="F231" s="34">
        <f>+F230+F229</f>
        <v>1390002</v>
      </c>
      <c r="G231" s="35" t="str">
        <f t="shared" si="38"/>
        <v>Cumple</v>
      </c>
      <c r="H231" s="36">
        <f>1-F231/E231</f>
        <v>0.36759967570194063</v>
      </c>
      <c r="I231"/>
      <c r="J231"/>
      <c r="K23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1"/>
      <c r="AS231" s="21"/>
      <c r="AT231" s="21"/>
      <c r="AU231" s="21"/>
      <c r="AV231" s="21"/>
      <c r="AW231" s="21"/>
      <c r="AX231" s="21"/>
      <c r="AY231" s="21"/>
    </row>
    <row r="232" spans="1:51" ht="15.75" thickBot="1" x14ac:dyDescent="0.3"/>
    <row r="233" spans="1:51" ht="29.25" customHeight="1" thickBot="1" x14ac:dyDescent="0.3">
      <c r="B233" s="61" t="s">
        <v>38</v>
      </c>
      <c r="C233" s="62"/>
      <c r="D233" s="63" t="s">
        <v>89</v>
      </c>
      <c r="E233" s="64"/>
      <c r="F233" s="64"/>
      <c r="G233" s="64"/>
      <c r="H233" s="65"/>
    </row>
    <row r="234" spans="1:51" ht="24.75" thickBot="1" x14ac:dyDescent="0.3">
      <c r="B234" s="43" t="s">
        <v>7</v>
      </c>
      <c r="C234" s="44"/>
      <c r="D234" s="47">
        <v>3727971100.1799998</v>
      </c>
      <c r="E234" s="48"/>
      <c r="F234" s="9" t="s">
        <v>6</v>
      </c>
      <c r="G234" s="49" t="str">
        <f>+IF(D234&gt;F235,"Cumple","No Cumple")</f>
        <v>Cumple</v>
      </c>
      <c r="H234" s="50"/>
    </row>
    <row r="235" spans="1:51" ht="15.75" thickBot="1" x14ac:dyDescent="0.3">
      <c r="B235" s="45"/>
      <c r="C235" s="46"/>
      <c r="D235" s="47"/>
      <c r="E235" s="48"/>
      <c r="F235" s="8">
        <v>3612320202.52</v>
      </c>
      <c r="G235" s="51"/>
      <c r="H235" s="52"/>
    </row>
    <row r="236" spans="1:51" ht="30.75" customHeight="1" thickBot="1" x14ac:dyDescent="0.3">
      <c r="B236" s="53" t="s">
        <v>27</v>
      </c>
      <c r="C236" s="54"/>
      <c r="D236" s="54"/>
      <c r="E236" s="54"/>
      <c r="F236" s="54"/>
      <c r="G236" s="54"/>
      <c r="H236" s="55"/>
    </row>
    <row r="237" spans="1:51" ht="25.5" x14ac:dyDescent="0.25">
      <c r="B237" s="15" t="s">
        <v>0</v>
      </c>
      <c r="C237" s="16" t="s">
        <v>1</v>
      </c>
      <c r="D237" s="17" t="s">
        <v>2</v>
      </c>
      <c r="E237" s="18" t="s">
        <v>3</v>
      </c>
      <c r="F237" s="18" t="s">
        <v>4</v>
      </c>
      <c r="G237" s="19" t="s">
        <v>5</v>
      </c>
      <c r="H237" s="19" t="s">
        <v>8</v>
      </c>
    </row>
    <row r="238" spans="1:51" ht="24" x14ac:dyDescent="0.25">
      <c r="B238" s="2">
        <v>1</v>
      </c>
      <c r="C238" s="3" t="s">
        <v>10</v>
      </c>
      <c r="D238" s="4">
        <v>1</v>
      </c>
      <c r="E238" s="31">
        <v>86274</v>
      </c>
      <c r="F238" s="30">
        <v>51755.772599999997</v>
      </c>
      <c r="G238" s="10" t="str">
        <f>+IF(F238&gt;E238,"Supera Valor UnitarioTecho incluido Iva","Cumple")</f>
        <v>Cumple</v>
      </c>
      <c r="H238" s="12">
        <f>1-F238/E238</f>
        <v>0.40010000000000001</v>
      </c>
    </row>
    <row r="239" spans="1:51" ht="24" x14ac:dyDescent="0.25">
      <c r="B239" s="2">
        <v>2</v>
      </c>
      <c r="C239" s="3" t="s">
        <v>11</v>
      </c>
      <c r="D239" s="4">
        <v>1</v>
      </c>
      <c r="E239" s="31">
        <v>86294</v>
      </c>
      <c r="F239" s="30">
        <v>51767.770599999996</v>
      </c>
      <c r="G239" s="10" t="str">
        <f t="shared" ref="G239:G254" si="42">+IF(F239&gt;E239,"Supera Valor UnitarioTecho incluido Iva","Cumple")</f>
        <v>Cumple</v>
      </c>
      <c r="H239" s="12">
        <f t="shared" ref="H239:H241" si="43">1-F239/E239</f>
        <v>0.40010000000000001</v>
      </c>
    </row>
    <row r="240" spans="1:51" x14ac:dyDescent="0.25">
      <c r="B240" s="2">
        <v>3</v>
      </c>
      <c r="C240" s="3" t="s">
        <v>12</v>
      </c>
      <c r="D240" s="4">
        <v>1</v>
      </c>
      <c r="E240" s="31">
        <v>116235</v>
      </c>
      <c r="F240" s="30">
        <v>69729.376499999998</v>
      </c>
      <c r="G240" s="10" t="str">
        <f t="shared" si="42"/>
        <v>Cumple</v>
      </c>
      <c r="H240" s="12">
        <f t="shared" si="43"/>
        <v>0.40010000000000001</v>
      </c>
    </row>
    <row r="241" spans="1:51" x14ac:dyDescent="0.25">
      <c r="B241" s="2">
        <v>4</v>
      </c>
      <c r="C241" s="3" t="s">
        <v>13</v>
      </c>
      <c r="D241" s="4">
        <v>1</v>
      </c>
      <c r="E241" s="31">
        <v>139757</v>
      </c>
      <c r="F241" s="30">
        <v>83840.224300000002</v>
      </c>
      <c r="G241" s="10" t="str">
        <f t="shared" si="42"/>
        <v>Cumple</v>
      </c>
      <c r="H241" s="12">
        <f t="shared" si="43"/>
        <v>0.40010000000000001</v>
      </c>
    </row>
    <row r="242" spans="1:51" x14ac:dyDescent="0.25">
      <c r="B242" s="2">
        <v>5</v>
      </c>
      <c r="C242" s="3" t="s">
        <v>14</v>
      </c>
      <c r="D242" s="4">
        <v>1</v>
      </c>
      <c r="E242" s="31">
        <v>100369</v>
      </c>
      <c r="F242" s="30">
        <v>60211.363100000002</v>
      </c>
      <c r="G242" s="10" t="str">
        <f t="shared" si="42"/>
        <v>Cumple</v>
      </c>
      <c r="H242" s="12">
        <f>1-F242/E242</f>
        <v>0.40010000000000001</v>
      </c>
      <c r="J242" s="13"/>
      <c r="K242" s="7"/>
    </row>
    <row r="243" spans="1:51" x14ac:dyDescent="0.25">
      <c r="B243" s="2">
        <v>6</v>
      </c>
      <c r="C243" s="3" t="s">
        <v>15</v>
      </c>
      <c r="D243" s="4">
        <v>1</v>
      </c>
      <c r="E243" s="31">
        <v>114290</v>
      </c>
      <c r="F243" s="30">
        <v>68562.570999999996</v>
      </c>
      <c r="G243" s="10" t="str">
        <f t="shared" si="42"/>
        <v>Cumple</v>
      </c>
      <c r="H243" s="12">
        <f>1-F243/E243</f>
        <v>0.40010000000000001</v>
      </c>
      <c r="J243" s="1"/>
      <c r="K243" s="1"/>
    </row>
    <row r="244" spans="1:51" x14ac:dyDescent="0.25">
      <c r="B244" s="2">
        <v>7</v>
      </c>
      <c r="C244" s="3" t="s">
        <v>16</v>
      </c>
      <c r="D244" s="4">
        <v>1</v>
      </c>
      <c r="E244" s="31">
        <v>75694</v>
      </c>
      <c r="F244" s="30">
        <v>45408.830600000001</v>
      </c>
      <c r="G244" s="10" t="str">
        <f t="shared" si="42"/>
        <v>Cumple</v>
      </c>
      <c r="H244" s="12">
        <f t="shared" ref="H244" si="44">1-F244/E244</f>
        <v>0.40010000000000001</v>
      </c>
      <c r="J244" s="13"/>
      <c r="K244" s="7"/>
    </row>
    <row r="245" spans="1:51" ht="24" x14ac:dyDescent="0.25">
      <c r="B245" s="2">
        <v>8</v>
      </c>
      <c r="C245" s="3" t="s">
        <v>17</v>
      </c>
      <c r="D245" s="4">
        <v>1</v>
      </c>
      <c r="E245" s="31">
        <v>93660</v>
      </c>
      <c r="F245" s="30">
        <v>56186.633999999998</v>
      </c>
      <c r="G245" s="10" t="str">
        <f t="shared" si="42"/>
        <v>Cumple</v>
      </c>
      <c r="H245" s="12">
        <f>1-F245/E245</f>
        <v>0.40010000000000001</v>
      </c>
      <c r="J245" s="1"/>
      <c r="K245" s="14"/>
    </row>
    <row r="246" spans="1:51" x14ac:dyDescent="0.25">
      <c r="B246" s="2">
        <v>9</v>
      </c>
      <c r="C246" s="3" t="s">
        <v>25</v>
      </c>
      <c r="D246" s="4">
        <v>1</v>
      </c>
      <c r="E246" s="31">
        <v>108268</v>
      </c>
      <c r="F246" s="30">
        <v>64949.9732</v>
      </c>
      <c r="G246" s="10" t="str">
        <f t="shared" si="42"/>
        <v>Cumple</v>
      </c>
      <c r="H246" s="12">
        <f t="shared" ref="H246:H250" si="45">1-F246/E246</f>
        <v>0.40010000000000001</v>
      </c>
      <c r="J246" s="1"/>
      <c r="K246" s="14"/>
    </row>
    <row r="247" spans="1:51" ht="24" x14ac:dyDescent="0.25">
      <c r="B247" s="2">
        <v>10</v>
      </c>
      <c r="C247" s="3" t="s">
        <v>18</v>
      </c>
      <c r="D247" s="4">
        <v>1</v>
      </c>
      <c r="E247" s="31">
        <v>191097</v>
      </c>
      <c r="F247" s="30">
        <v>114639.0903</v>
      </c>
      <c r="G247" s="10" t="str">
        <f t="shared" si="42"/>
        <v>Cumple</v>
      </c>
      <c r="H247" s="12">
        <f t="shared" si="45"/>
        <v>0.40010000000000001</v>
      </c>
      <c r="J247" s="1"/>
      <c r="K247" s="14"/>
    </row>
    <row r="248" spans="1:51" ht="30.75" customHeight="1" x14ac:dyDescent="0.25">
      <c r="B248" s="2">
        <v>11</v>
      </c>
      <c r="C248" s="3" t="s">
        <v>26</v>
      </c>
      <c r="D248" s="4">
        <v>1</v>
      </c>
      <c r="E248" s="31">
        <v>191097</v>
      </c>
      <c r="F248" s="30">
        <v>114639.0903</v>
      </c>
      <c r="G248" s="10" t="str">
        <f t="shared" si="42"/>
        <v>Cumple</v>
      </c>
      <c r="H248" s="12">
        <f t="shared" si="45"/>
        <v>0.40010000000000001</v>
      </c>
      <c r="J248" s="1"/>
      <c r="K248" s="14"/>
    </row>
    <row r="249" spans="1:51" x14ac:dyDescent="0.25">
      <c r="B249" s="2">
        <v>12</v>
      </c>
      <c r="C249" s="3" t="s">
        <v>19</v>
      </c>
      <c r="D249" s="4">
        <v>1</v>
      </c>
      <c r="E249" s="31">
        <v>108008</v>
      </c>
      <c r="F249" s="30">
        <v>64793.999199999998</v>
      </c>
      <c r="G249" s="10" t="str">
        <f t="shared" si="42"/>
        <v>Cumple</v>
      </c>
      <c r="H249" s="12">
        <f t="shared" si="45"/>
        <v>0.40010000000000001</v>
      </c>
      <c r="J249" s="1"/>
      <c r="K249" s="14"/>
    </row>
    <row r="250" spans="1:51" x14ac:dyDescent="0.25">
      <c r="B250" s="2">
        <v>13</v>
      </c>
      <c r="C250" s="3" t="s">
        <v>20</v>
      </c>
      <c r="D250" s="4">
        <v>1</v>
      </c>
      <c r="E250" s="31">
        <v>135914</v>
      </c>
      <c r="F250" s="30">
        <v>81534.808600000004</v>
      </c>
      <c r="G250" s="10" t="str">
        <f t="shared" si="42"/>
        <v>Cumple</v>
      </c>
      <c r="H250" s="12">
        <f t="shared" si="45"/>
        <v>0.40010000000000001</v>
      </c>
      <c r="K250" s="14"/>
    </row>
    <row r="251" spans="1:51" ht="24" x14ac:dyDescent="0.25">
      <c r="B251" s="2">
        <v>14</v>
      </c>
      <c r="C251" s="5" t="s">
        <v>21</v>
      </c>
      <c r="D251" s="6">
        <v>1</v>
      </c>
      <c r="E251" s="32">
        <v>649908</v>
      </c>
      <c r="F251" s="27">
        <v>389879.80920000002</v>
      </c>
      <c r="G251" s="11" t="str">
        <f t="shared" si="42"/>
        <v>Cumple</v>
      </c>
      <c r="H251" s="20">
        <f>1-F251/E251</f>
        <v>0.40010000000000001</v>
      </c>
      <c r="K251" s="14"/>
    </row>
    <row r="252" spans="1:51" s="22" customFormat="1" ht="15.75" x14ac:dyDescent="0.25">
      <c r="A252" s="21"/>
      <c r="B252" s="56" t="s">
        <v>22</v>
      </c>
      <c r="C252" s="57"/>
      <c r="D252" s="25"/>
      <c r="E252" s="28">
        <f>SUM(E238:E251)</f>
        <v>2196865</v>
      </c>
      <c r="F252" s="28">
        <f>SUM(F238:F251)</f>
        <v>1317899.3135000002</v>
      </c>
      <c r="G252" s="26" t="str">
        <f t="shared" si="42"/>
        <v>Cumple</v>
      </c>
      <c r="H252" s="12">
        <f>1-F252/E252</f>
        <v>0.4000999999999999</v>
      </c>
      <c r="I252"/>
      <c r="J252"/>
      <c r="K252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  <c r="AX252" s="21"/>
      <c r="AY252" s="21"/>
    </row>
    <row r="253" spans="1:51" s="22" customFormat="1" ht="18" customHeight="1" x14ac:dyDescent="0.25">
      <c r="A253" s="21"/>
      <c r="B253" s="39" t="s">
        <v>23</v>
      </c>
      <c r="C253" s="40"/>
      <c r="D253" s="24">
        <v>1</v>
      </c>
      <c r="E253" s="23">
        <v>1113</v>
      </c>
      <c r="F253" s="27">
        <v>690</v>
      </c>
      <c r="G253" s="26" t="str">
        <f t="shared" si="42"/>
        <v>Cumple</v>
      </c>
      <c r="H253" s="12">
        <f>1-F253/E253</f>
        <v>0.38005390835579511</v>
      </c>
      <c r="I253" s="37" t="s">
        <v>79</v>
      </c>
      <c r="J253"/>
      <c r="K253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/>
      <c r="AN253" s="21"/>
      <c r="AO253" s="21"/>
      <c r="AP253" s="21"/>
      <c r="AQ253" s="21"/>
      <c r="AR253" s="21"/>
      <c r="AS253" s="21"/>
      <c r="AT253" s="21"/>
      <c r="AU253" s="21"/>
      <c r="AV253" s="21"/>
      <c r="AW253" s="21"/>
      <c r="AX253" s="21"/>
      <c r="AY253" s="21"/>
    </row>
    <row r="254" spans="1:51" s="22" customFormat="1" ht="20.25" customHeight="1" thickBot="1" x14ac:dyDescent="0.3">
      <c r="A254" s="21"/>
      <c r="B254" s="41" t="s">
        <v>24</v>
      </c>
      <c r="C254" s="42"/>
      <c r="D254" s="42"/>
      <c r="E254" s="33">
        <f>+E252+E253</f>
        <v>2197978</v>
      </c>
      <c r="F254" s="34">
        <f>+F253+F252</f>
        <v>1318589.3135000002</v>
      </c>
      <c r="G254" s="35" t="str">
        <f t="shared" si="42"/>
        <v>Cumple</v>
      </c>
      <c r="H254" s="36">
        <f>1-F254/E254</f>
        <v>0.40008984917046475</v>
      </c>
      <c r="I254"/>
      <c r="J254"/>
      <c r="K254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  <c r="AM254" s="21"/>
      <c r="AN254" s="21"/>
      <c r="AO254" s="21"/>
      <c r="AP254" s="21"/>
      <c r="AQ254" s="21"/>
      <c r="AR254" s="21"/>
      <c r="AS254" s="21"/>
      <c r="AT254" s="21"/>
      <c r="AU254" s="21"/>
      <c r="AV254" s="21"/>
      <c r="AW254" s="21"/>
      <c r="AX254" s="21"/>
      <c r="AY254" s="21"/>
    </row>
    <row r="255" spans="1:51" ht="15.75" thickBot="1" x14ac:dyDescent="0.3"/>
    <row r="256" spans="1:51" ht="29.25" customHeight="1" thickBot="1" x14ac:dyDescent="0.3">
      <c r="B256" s="61" t="s">
        <v>39</v>
      </c>
      <c r="C256" s="62"/>
      <c r="D256" s="63" t="s">
        <v>88</v>
      </c>
      <c r="E256" s="64"/>
      <c r="F256" s="64"/>
      <c r="G256" s="64"/>
      <c r="H256" s="65"/>
    </row>
    <row r="257" spans="2:11" ht="24.75" thickBot="1" x14ac:dyDescent="0.3">
      <c r="B257" s="43" t="s">
        <v>7</v>
      </c>
      <c r="C257" s="44"/>
      <c r="D257" s="47">
        <v>3727971100.1799998</v>
      </c>
      <c r="E257" s="48"/>
      <c r="F257" s="9" t="s">
        <v>6</v>
      </c>
      <c r="G257" s="49" t="str">
        <f>+IF(D257&gt;F258,"Cumple","No Cumple")</f>
        <v>Cumple</v>
      </c>
      <c r="H257" s="50"/>
    </row>
    <row r="258" spans="2:11" ht="15.75" thickBot="1" x14ac:dyDescent="0.3">
      <c r="B258" s="45"/>
      <c r="C258" s="46"/>
      <c r="D258" s="47"/>
      <c r="E258" s="48"/>
      <c r="F258" s="8">
        <v>3668477096.8000002</v>
      </c>
      <c r="G258" s="51"/>
      <c r="H258" s="52"/>
    </row>
    <row r="259" spans="2:11" ht="30.75" customHeight="1" thickBot="1" x14ac:dyDescent="0.3">
      <c r="B259" s="53" t="s">
        <v>27</v>
      </c>
      <c r="C259" s="54"/>
      <c r="D259" s="54"/>
      <c r="E259" s="54"/>
      <c r="F259" s="54"/>
      <c r="G259" s="54"/>
      <c r="H259" s="55"/>
    </row>
    <row r="260" spans="2:11" ht="25.5" x14ac:dyDescent="0.25">
      <c r="B260" s="15" t="s">
        <v>0</v>
      </c>
      <c r="C260" s="16" t="s">
        <v>1</v>
      </c>
      <c r="D260" s="17" t="s">
        <v>2</v>
      </c>
      <c r="E260" s="18" t="s">
        <v>3</v>
      </c>
      <c r="F260" s="18" t="s">
        <v>4</v>
      </c>
      <c r="G260" s="19" t="s">
        <v>5</v>
      </c>
      <c r="H260" s="19" t="s">
        <v>8</v>
      </c>
    </row>
    <row r="261" spans="2:11" ht="24" x14ac:dyDescent="0.25">
      <c r="B261" s="2">
        <v>1</v>
      </c>
      <c r="C261" s="3" t="s">
        <v>10</v>
      </c>
      <c r="D261" s="4">
        <v>1</v>
      </c>
      <c r="E261" s="31">
        <v>86274</v>
      </c>
      <c r="F261" s="30">
        <v>68674.103999999992</v>
      </c>
      <c r="G261" s="10" t="str">
        <f>+IF(F261&gt;E261,"Supera Valor UnitarioTecho incluido Iva","Cumple")</f>
        <v>Cumple</v>
      </c>
      <c r="H261" s="12">
        <f>1-F261/E261</f>
        <v>0.20400000000000007</v>
      </c>
    </row>
    <row r="262" spans="2:11" ht="24" x14ac:dyDescent="0.25">
      <c r="B262" s="2">
        <v>2</v>
      </c>
      <c r="C262" s="3" t="s">
        <v>11</v>
      </c>
      <c r="D262" s="4">
        <v>1</v>
      </c>
      <c r="E262" s="31">
        <v>86294</v>
      </c>
      <c r="F262" s="30">
        <v>68690.02399999999</v>
      </c>
      <c r="G262" s="10" t="str">
        <f t="shared" ref="G262:G277" si="46">+IF(F262&gt;E262,"Supera Valor UnitarioTecho incluido Iva","Cumple")</f>
        <v>Cumple</v>
      </c>
      <c r="H262" s="12">
        <f t="shared" ref="H262:H264" si="47">1-F262/E262</f>
        <v>0.20400000000000007</v>
      </c>
    </row>
    <row r="263" spans="2:11" x14ac:dyDescent="0.25">
      <c r="B263" s="2">
        <v>3</v>
      </c>
      <c r="C263" s="3" t="s">
        <v>12</v>
      </c>
      <c r="D263" s="4">
        <v>1</v>
      </c>
      <c r="E263" s="31">
        <v>116235</v>
      </c>
      <c r="F263" s="30">
        <v>92523.06</v>
      </c>
      <c r="G263" s="10" t="str">
        <f t="shared" si="46"/>
        <v>Cumple</v>
      </c>
      <c r="H263" s="12">
        <f t="shared" si="47"/>
        <v>0.20400000000000007</v>
      </c>
    </row>
    <row r="264" spans="2:11" x14ac:dyDescent="0.25">
      <c r="B264" s="2">
        <v>4</v>
      </c>
      <c r="C264" s="3" t="s">
        <v>13</v>
      </c>
      <c r="D264" s="4">
        <v>1</v>
      </c>
      <c r="E264" s="31">
        <v>139757</v>
      </c>
      <c r="F264" s="30">
        <v>111246.57199999999</v>
      </c>
      <c r="G264" s="10" t="str">
        <f t="shared" si="46"/>
        <v>Cumple</v>
      </c>
      <c r="H264" s="12">
        <f t="shared" si="47"/>
        <v>0.20400000000000007</v>
      </c>
    </row>
    <row r="265" spans="2:11" x14ac:dyDescent="0.25">
      <c r="B265" s="2">
        <v>5</v>
      </c>
      <c r="C265" s="3" t="s">
        <v>14</v>
      </c>
      <c r="D265" s="4">
        <v>1</v>
      </c>
      <c r="E265" s="31">
        <v>100369</v>
      </c>
      <c r="F265" s="30">
        <v>79893.723999999987</v>
      </c>
      <c r="G265" s="10" t="str">
        <f t="shared" si="46"/>
        <v>Cumple</v>
      </c>
      <c r="H265" s="12">
        <f>1-F265/E265</f>
        <v>0.20400000000000007</v>
      </c>
      <c r="J265" s="13"/>
      <c r="K265" s="7"/>
    </row>
    <row r="266" spans="2:11" x14ac:dyDescent="0.25">
      <c r="B266" s="2">
        <v>6</v>
      </c>
      <c r="C266" s="3" t="s">
        <v>15</v>
      </c>
      <c r="D266" s="4">
        <v>1</v>
      </c>
      <c r="E266" s="31">
        <v>114290</v>
      </c>
      <c r="F266" s="30">
        <v>90974.84</v>
      </c>
      <c r="G266" s="10" t="str">
        <f t="shared" si="46"/>
        <v>Cumple</v>
      </c>
      <c r="H266" s="12">
        <f>1-F266/E266</f>
        <v>0.20400000000000007</v>
      </c>
      <c r="J266" s="1"/>
      <c r="K266" s="1"/>
    </row>
    <row r="267" spans="2:11" x14ac:dyDescent="0.25">
      <c r="B267" s="2">
        <v>7</v>
      </c>
      <c r="C267" s="3" t="s">
        <v>16</v>
      </c>
      <c r="D267" s="4">
        <v>1</v>
      </c>
      <c r="E267" s="31">
        <v>75694</v>
      </c>
      <c r="F267" s="30">
        <v>60252.423999999992</v>
      </c>
      <c r="G267" s="10" t="str">
        <f t="shared" si="46"/>
        <v>Cumple</v>
      </c>
      <c r="H267" s="12">
        <f t="shared" ref="H267" si="48">1-F267/E267</f>
        <v>0.20400000000000007</v>
      </c>
      <c r="J267" s="13"/>
      <c r="K267" s="7"/>
    </row>
    <row r="268" spans="2:11" ht="24" x14ac:dyDescent="0.25">
      <c r="B268" s="2">
        <v>8</v>
      </c>
      <c r="C268" s="3" t="s">
        <v>17</v>
      </c>
      <c r="D268" s="4">
        <v>1</v>
      </c>
      <c r="E268" s="31">
        <v>93660</v>
      </c>
      <c r="F268" s="30">
        <v>74553.36</v>
      </c>
      <c r="G268" s="10" t="str">
        <f t="shared" si="46"/>
        <v>Cumple</v>
      </c>
      <c r="H268" s="12">
        <f>1-F268/E268</f>
        <v>0.20399999999999996</v>
      </c>
      <c r="J268" s="1"/>
      <c r="K268" s="14"/>
    </row>
    <row r="269" spans="2:11" x14ac:dyDescent="0.25">
      <c r="B269" s="2">
        <v>9</v>
      </c>
      <c r="C269" s="3" t="s">
        <v>25</v>
      </c>
      <c r="D269" s="4">
        <v>1</v>
      </c>
      <c r="E269" s="31">
        <v>108268</v>
      </c>
      <c r="F269" s="30">
        <v>86181.327999999994</v>
      </c>
      <c r="G269" s="10" t="str">
        <f t="shared" si="46"/>
        <v>Cumple</v>
      </c>
      <c r="H269" s="12">
        <f t="shared" ref="H269:H273" si="49">1-F269/E269</f>
        <v>0.20400000000000007</v>
      </c>
      <c r="J269" s="1"/>
      <c r="K269" s="14"/>
    </row>
    <row r="270" spans="2:11" ht="24" x14ac:dyDescent="0.25">
      <c r="B270" s="2">
        <v>10</v>
      </c>
      <c r="C270" s="3" t="s">
        <v>18</v>
      </c>
      <c r="D270" s="4">
        <v>1</v>
      </c>
      <c r="E270" s="31">
        <v>191097</v>
      </c>
      <c r="F270" s="30">
        <v>152113.212</v>
      </c>
      <c r="G270" s="10" t="str">
        <f t="shared" si="46"/>
        <v>Cumple</v>
      </c>
      <c r="H270" s="12">
        <f t="shared" si="49"/>
        <v>0.20399999999999996</v>
      </c>
      <c r="J270" s="1"/>
      <c r="K270" s="14"/>
    </row>
    <row r="271" spans="2:11" ht="30.75" customHeight="1" x14ac:dyDescent="0.25">
      <c r="B271" s="2">
        <v>11</v>
      </c>
      <c r="C271" s="3" t="s">
        <v>26</v>
      </c>
      <c r="D271" s="4">
        <v>1</v>
      </c>
      <c r="E271" s="31">
        <v>191097</v>
      </c>
      <c r="F271" s="30">
        <v>152113.212</v>
      </c>
      <c r="G271" s="10" t="str">
        <f t="shared" si="46"/>
        <v>Cumple</v>
      </c>
      <c r="H271" s="12">
        <f t="shared" si="49"/>
        <v>0.20399999999999996</v>
      </c>
      <c r="J271" s="1"/>
      <c r="K271" s="14"/>
    </row>
    <row r="272" spans="2:11" x14ac:dyDescent="0.25">
      <c r="B272" s="2">
        <v>12</v>
      </c>
      <c r="C272" s="3" t="s">
        <v>19</v>
      </c>
      <c r="D272" s="4">
        <v>1</v>
      </c>
      <c r="E272" s="31">
        <v>108008</v>
      </c>
      <c r="F272" s="30">
        <v>85974.367999999988</v>
      </c>
      <c r="G272" s="10" t="str">
        <f t="shared" si="46"/>
        <v>Cumple</v>
      </c>
      <c r="H272" s="12">
        <f t="shared" si="49"/>
        <v>0.20400000000000007</v>
      </c>
      <c r="J272" s="1"/>
      <c r="K272" s="14"/>
    </row>
    <row r="273" spans="1:51" x14ac:dyDescent="0.25">
      <c r="B273" s="2">
        <v>13</v>
      </c>
      <c r="C273" s="3" t="s">
        <v>20</v>
      </c>
      <c r="D273" s="4">
        <v>1</v>
      </c>
      <c r="E273" s="31">
        <v>135914</v>
      </c>
      <c r="F273" s="30">
        <v>108187.54399999999</v>
      </c>
      <c r="G273" s="10" t="str">
        <f t="shared" si="46"/>
        <v>Cumple</v>
      </c>
      <c r="H273" s="12">
        <f t="shared" si="49"/>
        <v>0.20400000000000007</v>
      </c>
      <c r="K273" s="14"/>
    </row>
    <row r="274" spans="1:51" ht="24" x14ac:dyDescent="0.25">
      <c r="B274" s="2">
        <v>14</v>
      </c>
      <c r="C274" s="5" t="s">
        <v>21</v>
      </c>
      <c r="D274" s="6">
        <v>1</v>
      </c>
      <c r="E274" s="32">
        <v>649908</v>
      </c>
      <c r="F274" s="27">
        <v>517326.76799999998</v>
      </c>
      <c r="G274" s="11" t="str">
        <f t="shared" si="46"/>
        <v>Cumple</v>
      </c>
      <c r="H274" s="20">
        <f>1-F274/E274</f>
        <v>0.20400000000000007</v>
      </c>
      <c r="K274" s="14"/>
    </row>
    <row r="275" spans="1:51" s="22" customFormat="1" ht="15.75" x14ac:dyDescent="0.25">
      <c r="A275" s="21"/>
      <c r="B275" s="56" t="s">
        <v>22</v>
      </c>
      <c r="C275" s="57"/>
      <c r="D275" s="25"/>
      <c r="E275" s="28">
        <f>SUM(E261:E274)</f>
        <v>2196865</v>
      </c>
      <c r="F275" s="28">
        <f>SUM(F261:F274)</f>
        <v>1748704.5399999998</v>
      </c>
      <c r="G275" s="26" t="str">
        <f t="shared" si="46"/>
        <v>Cumple</v>
      </c>
      <c r="H275" s="12">
        <f>1-F275/E275</f>
        <v>0.20400000000000007</v>
      </c>
      <c r="I275"/>
      <c r="J275"/>
      <c r="K275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21"/>
      <c r="AM275" s="21"/>
      <c r="AN275" s="21"/>
      <c r="AO275" s="21"/>
      <c r="AP275" s="21"/>
      <c r="AQ275" s="21"/>
      <c r="AR275" s="21"/>
      <c r="AS275" s="21"/>
      <c r="AT275" s="21"/>
      <c r="AU275" s="21"/>
      <c r="AV275" s="21"/>
      <c r="AW275" s="21"/>
      <c r="AX275" s="21"/>
      <c r="AY275" s="21"/>
    </row>
    <row r="276" spans="1:51" s="22" customFormat="1" ht="18" customHeight="1" x14ac:dyDescent="0.25">
      <c r="A276" s="21"/>
      <c r="B276" s="39" t="s">
        <v>23</v>
      </c>
      <c r="C276" s="40"/>
      <c r="D276" s="24">
        <v>1</v>
      </c>
      <c r="E276" s="23">
        <v>1113</v>
      </c>
      <c r="F276" s="27">
        <v>500</v>
      </c>
      <c r="G276" s="26" t="str">
        <f t="shared" si="46"/>
        <v>Cumple</v>
      </c>
      <c r="H276" s="12">
        <f>1-F276/E276</f>
        <v>0.55076370170709787</v>
      </c>
      <c r="I276" s="37" t="s">
        <v>79</v>
      </c>
      <c r="J276"/>
      <c r="K276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21"/>
      <c r="AO276" s="21"/>
      <c r="AP276" s="21"/>
      <c r="AQ276" s="21"/>
      <c r="AR276" s="21"/>
      <c r="AS276" s="21"/>
      <c r="AT276" s="21"/>
      <c r="AU276" s="21"/>
      <c r="AV276" s="21"/>
      <c r="AW276" s="21"/>
      <c r="AX276" s="21"/>
      <c r="AY276" s="21"/>
    </row>
    <row r="277" spans="1:51" s="22" customFormat="1" ht="20.25" customHeight="1" thickBot="1" x14ac:dyDescent="0.3">
      <c r="A277" s="21"/>
      <c r="B277" s="41" t="s">
        <v>24</v>
      </c>
      <c r="C277" s="42"/>
      <c r="D277" s="42"/>
      <c r="E277" s="33">
        <f>+E275+E276</f>
        <v>2197978</v>
      </c>
      <c r="F277" s="34">
        <f>+F276+F275</f>
        <v>1749204.5399999998</v>
      </c>
      <c r="G277" s="35" t="str">
        <f t="shared" si="46"/>
        <v>Cumple</v>
      </c>
      <c r="H277" s="36">
        <f>1-F277/E277</f>
        <v>0.20417559229437243</v>
      </c>
      <c r="I277"/>
      <c r="J277"/>
      <c r="K277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  <c r="AM277" s="21"/>
      <c r="AN277" s="21"/>
      <c r="AO277" s="21"/>
      <c r="AP277" s="21"/>
      <c r="AQ277" s="21"/>
      <c r="AR277" s="21"/>
      <c r="AS277" s="21"/>
      <c r="AT277" s="21"/>
      <c r="AU277" s="21"/>
      <c r="AV277" s="21"/>
      <c r="AW277" s="21"/>
      <c r="AX277" s="21"/>
      <c r="AY277" s="21"/>
    </row>
    <row r="278" spans="1:51" ht="15.75" thickBot="1" x14ac:dyDescent="0.3"/>
    <row r="279" spans="1:51" ht="29.25" customHeight="1" thickBot="1" x14ac:dyDescent="0.3">
      <c r="B279" s="61" t="s">
        <v>40</v>
      </c>
      <c r="C279" s="62"/>
      <c r="D279" s="63" t="s">
        <v>90</v>
      </c>
      <c r="E279" s="64"/>
      <c r="F279" s="64"/>
      <c r="G279" s="64"/>
      <c r="H279" s="65"/>
    </row>
    <row r="280" spans="1:51" ht="24.75" thickBot="1" x14ac:dyDescent="0.3">
      <c r="B280" s="43" t="s">
        <v>7</v>
      </c>
      <c r="C280" s="44"/>
      <c r="D280" s="47">
        <v>3727971100.1799998</v>
      </c>
      <c r="E280" s="48"/>
      <c r="F280" s="9" t="s">
        <v>6</v>
      </c>
      <c r="G280" s="49" t="str">
        <f>+IF(D280&gt;F281,"Cumple","No Cumple")</f>
        <v>Cumple</v>
      </c>
      <c r="H280" s="50"/>
    </row>
    <row r="281" spans="1:51" ht="15.75" thickBot="1" x14ac:dyDescent="0.3">
      <c r="B281" s="45"/>
      <c r="C281" s="46"/>
      <c r="D281" s="47"/>
      <c r="E281" s="48"/>
      <c r="F281" s="8">
        <v>3623281536.1799998</v>
      </c>
      <c r="G281" s="51"/>
      <c r="H281" s="52"/>
    </row>
    <row r="282" spans="1:51" ht="30.75" customHeight="1" thickBot="1" x14ac:dyDescent="0.3">
      <c r="B282" s="53" t="s">
        <v>27</v>
      </c>
      <c r="C282" s="54"/>
      <c r="D282" s="54"/>
      <c r="E282" s="54"/>
      <c r="F282" s="54"/>
      <c r="G282" s="54"/>
      <c r="H282" s="55"/>
    </row>
    <row r="283" spans="1:51" ht="25.5" x14ac:dyDescent="0.25">
      <c r="B283" s="15" t="s">
        <v>0</v>
      </c>
      <c r="C283" s="16" t="s">
        <v>1</v>
      </c>
      <c r="D283" s="17" t="s">
        <v>2</v>
      </c>
      <c r="E283" s="18" t="s">
        <v>3</v>
      </c>
      <c r="F283" s="18" t="s">
        <v>4</v>
      </c>
      <c r="G283" s="19" t="s">
        <v>5</v>
      </c>
      <c r="H283" s="19" t="s">
        <v>8</v>
      </c>
    </row>
    <row r="284" spans="1:51" ht="24" x14ac:dyDescent="0.25">
      <c r="B284" s="2">
        <v>1</v>
      </c>
      <c r="C284" s="3" t="s">
        <v>10</v>
      </c>
      <c r="D284" s="4">
        <v>1</v>
      </c>
      <c r="E284" s="31">
        <v>86274</v>
      </c>
      <c r="F284" s="30">
        <v>54948</v>
      </c>
      <c r="G284" s="10" t="str">
        <f>+IF(F284&gt;E284,"Supera Valor UnitarioTecho incluido Iva","Cumple")</f>
        <v>Cumple</v>
      </c>
      <c r="H284" s="12">
        <f>1-F284/E284</f>
        <v>0.36309896376660411</v>
      </c>
    </row>
    <row r="285" spans="1:51" ht="24" x14ac:dyDescent="0.25">
      <c r="B285" s="2">
        <v>2</v>
      </c>
      <c r="C285" s="3" t="s">
        <v>11</v>
      </c>
      <c r="D285" s="4">
        <v>1</v>
      </c>
      <c r="E285" s="31">
        <v>86294</v>
      </c>
      <c r="F285" s="30">
        <v>54961</v>
      </c>
      <c r="G285" s="10" t="str">
        <f t="shared" ref="G285:G300" si="50">+IF(F285&gt;E285,"Supera Valor UnitarioTecho incluido Iva","Cumple")</f>
        <v>Cumple</v>
      </c>
      <c r="H285" s="12">
        <f t="shared" ref="H285:H287" si="51">1-F285/E285</f>
        <v>0.36309592787447564</v>
      </c>
    </row>
    <row r="286" spans="1:51" x14ac:dyDescent="0.25">
      <c r="B286" s="2">
        <v>3</v>
      </c>
      <c r="C286" s="3" t="s">
        <v>12</v>
      </c>
      <c r="D286" s="4">
        <v>1</v>
      </c>
      <c r="E286" s="31">
        <v>116235</v>
      </c>
      <c r="F286" s="30">
        <v>74030</v>
      </c>
      <c r="G286" s="10" t="str">
        <f t="shared" si="50"/>
        <v>Cumple</v>
      </c>
      <c r="H286" s="12">
        <f t="shared" si="51"/>
        <v>0.36310061513313541</v>
      </c>
    </row>
    <row r="287" spans="1:51" x14ac:dyDescent="0.25">
      <c r="B287" s="2">
        <v>4</v>
      </c>
      <c r="C287" s="3" t="s">
        <v>13</v>
      </c>
      <c r="D287" s="4">
        <v>1</v>
      </c>
      <c r="E287" s="31">
        <v>139757</v>
      </c>
      <c r="F287" s="30">
        <v>89011</v>
      </c>
      <c r="G287" s="10" t="str">
        <f t="shared" si="50"/>
        <v>Cumple</v>
      </c>
      <c r="H287" s="12">
        <f t="shared" si="51"/>
        <v>0.36310166932604448</v>
      </c>
    </row>
    <row r="288" spans="1:51" x14ac:dyDescent="0.25">
      <c r="B288" s="2">
        <v>5</v>
      </c>
      <c r="C288" s="3" t="s">
        <v>14</v>
      </c>
      <c r="D288" s="4">
        <v>1</v>
      </c>
      <c r="E288" s="31">
        <v>100369</v>
      </c>
      <c r="F288" s="30">
        <v>63925</v>
      </c>
      <c r="G288" s="10" t="str">
        <f t="shared" si="50"/>
        <v>Cumple</v>
      </c>
      <c r="H288" s="12">
        <f>1-F288/E288</f>
        <v>0.36310016040809412</v>
      </c>
      <c r="J288" s="13"/>
      <c r="K288" s="7"/>
    </row>
    <row r="289" spans="1:51" x14ac:dyDescent="0.25">
      <c r="B289" s="2">
        <v>6</v>
      </c>
      <c r="C289" s="3" t="s">
        <v>15</v>
      </c>
      <c r="D289" s="4">
        <v>1</v>
      </c>
      <c r="E289" s="31">
        <v>114290</v>
      </c>
      <c r="F289" s="30">
        <v>72791</v>
      </c>
      <c r="G289" s="10" t="str">
        <f t="shared" si="50"/>
        <v>Cumple</v>
      </c>
      <c r="H289" s="12">
        <f>1-F289/E289</f>
        <v>0.36310263365123807</v>
      </c>
      <c r="J289" s="1"/>
      <c r="K289" s="1"/>
    </row>
    <row r="290" spans="1:51" x14ac:dyDescent="0.25">
      <c r="B290" s="2">
        <v>7</v>
      </c>
      <c r="C290" s="3" t="s">
        <v>16</v>
      </c>
      <c r="D290" s="4">
        <v>1</v>
      </c>
      <c r="E290" s="31">
        <v>75694</v>
      </c>
      <c r="F290" s="30">
        <v>48210</v>
      </c>
      <c r="G290" s="10" t="str">
        <f t="shared" si="50"/>
        <v>Cumple</v>
      </c>
      <c r="H290" s="12">
        <f t="shared" ref="H290" si="52">1-F290/E290</f>
        <v>0.36309350807197405</v>
      </c>
      <c r="J290" s="13"/>
      <c r="K290" s="7"/>
    </row>
    <row r="291" spans="1:51" ht="24" x14ac:dyDescent="0.25">
      <c r="B291" s="2">
        <v>8</v>
      </c>
      <c r="C291" s="3" t="s">
        <v>17</v>
      </c>
      <c r="D291" s="4">
        <v>1</v>
      </c>
      <c r="E291" s="31">
        <v>93660</v>
      </c>
      <c r="F291" s="30">
        <v>59652</v>
      </c>
      <c r="G291" s="10" t="str">
        <f t="shared" si="50"/>
        <v>Cumple</v>
      </c>
      <c r="H291" s="12">
        <f>1-F291/E291</f>
        <v>0.36310057655349137</v>
      </c>
      <c r="J291" s="1"/>
      <c r="K291" s="14"/>
    </row>
    <row r="292" spans="1:51" x14ac:dyDescent="0.25">
      <c r="B292" s="2">
        <v>9</v>
      </c>
      <c r="C292" s="3" t="s">
        <v>25</v>
      </c>
      <c r="D292" s="4">
        <v>1</v>
      </c>
      <c r="E292" s="31">
        <v>108268</v>
      </c>
      <c r="F292" s="30">
        <v>68956</v>
      </c>
      <c r="G292" s="10" t="str">
        <f t="shared" si="50"/>
        <v>Cumple</v>
      </c>
      <c r="H292" s="12">
        <f t="shared" ref="H292:H296" si="53">1-F292/E292</f>
        <v>0.36309897661358848</v>
      </c>
      <c r="J292" s="1"/>
      <c r="K292" s="14"/>
    </row>
    <row r="293" spans="1:51" ht="24" x14ac:dyDescent="0.25">
      <c r="B293" s="2">
        <v>10</v>
      </c>
      <c r="C293" s="3" t="s">
        <v>18</v>
      </c>
      <c r="D293" s="4">
        <v>1</v>
      </c>
      <c r="E293" s="31">
        <v>191097</v>
      </c>
      <c r="F293" s="30">
        <v>121710</v>
      </c>
      <c r="G293" s="10" t="str">
        <f t="shared" si="50"/>
        <v>Cumple</v>
      </c>
      <c r="H293" s="12">
        <f t="shared" si="53"/>
        <v>0.3630983217946907</v>
      </c>
      <c r="J293" s="1"/>
      <c r="K293" s="14"/>
    </row>
    <row r="294" spans="1:51" ht="30.75" customHeight="1" x14ac:dyDescent="0.25">
      <c r="B294" s="2">
        <v>11</v>
      </c>
      <c r="C294" s="3" t="s">
        <v>26</v>
      </c>
      <c r="D294" s="4">
        <v>1</v>
      </c>
      <c r="E294" s="31">
        <v>191097</v>
      </c>
      <c r="F294" s="30">
        <v>121710</v>
      </c>
      <c r="G294" s="10" t="str">
        <f t="shared" si="50"/>
        <v>Cumple</v>
      </c>
      <c r="H294" s="12">
        <f t="shared" si="53"/>
        <v>0.3630983217946907</v>
      </c>
      <c r="J294" s="1"/>
      <c r="K294" s="14"/>
    </row>
    <row r="295" spans="1:51" x14ac:dyDescent="0.25">
      <c r="B295" s="2">
        <v>12</v>
      </c>
      <c r="C295" s="3" t="s">
        <v>19</v>
      </c>
      <c r="D295" s="4">
        <v>1</v>
      </c>
      <c r="E295" s="31">
        <v>108008</v>
      </c>
      <c r="F295" s="30">
        <v>68790</v>
      </c>
      <c r="G295" s="10" t="str">
        <f t="shared" si="50"/>
        <v>Cumple</v>
      </c>
      <c r="H295" s="12">
        <f t="shared" si="53"/>
        <v>0.36310273313087915</v>
      </c>
      <c r="J295" s="1"/>
      <c r="K295" s="14"/>
    </row>
    <row r="296" spans="1:51" x14ac:dyDescent="0.25">
      <c r="B296" s="2">
        <v>13</v>
      </c>
      <c r="C296" s="3" t="s">
        <v>20</v>
      </c>
      <c r="D296" s="4">
        <v>1</v>
      </c>
      <c r="E296" s="31">
        <v>135914</v>
      </c>
      <c r="F296" s="30">
        <v>86564</v>
      </c>
      <c r="G296" s="10" t="str">
        <f t="shared" si="50"/>
        <v>Cumple</v>
      </c>
      <c r="H296" s="12">
        <f t="shared" si="53"/>
        <v>0.36309725267448534</v>
      </c>
      <c r="K296" s="14"/>
    </row>
    <row r="297" spans="1:51" ht="24" x14ac:dyDescent="0.25">
      <c r="B297" s="2">
        <v>14</v>
      </c>
      <c r="C297" s="5" t="s">
        <v>21</v>
      </c>
      <c r="D297" s="6">
        <v>1</v>
      </c>
      <c r="E297" s="32">
        <v>649908</v>
      </c>
      <c r="F297" s="27">
        <v>413926</v>
      </c>
      <c r="G297" s="11" t="str">
        <f t="shared" si="50"/>
        <v>Cumple</v>
      </c>
      <c r="H297" s="20">
        <f>1-F297/E297</f>
        <v>0.36310062347286076</v>
      </c>
      <c r="K297" s="14"/>
    </row>
    <row r="298" spans="1:51" s="22" customFormat="1" ht="15.75" x14ac:dyDescent="0.25">
      <c r="A298" s="21"/>
      <c r="B298" s="56" t="s">
        <v>22</v>
      </c>
      <c r="C298" s="57"/>
      <c r="D298" s="25"/>
      <c r="E298" s="28">
        <f>SUM(E284:E297)</f>
        <v>2196865</v>
      </c>
      <c r="F298" s="28">
        <f>SUM(F284:F297)</f>
        <v>1399184</v>
      </c>
      <c r="G298" s="26" t="str">
        <f t="shared" si="50"/>
        <v>Cumple</v>
      </c>
      <c r="H298" s="12">
        <f>1-F298/E298</f>
        <v>0.36309968978521667</v>
      </c>
      <c r="I298"/>
      <c r="J298"/>
      <c r="K298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  <c r="AL298" s="21"/>
      <c r="AM298" s="21"/>
      <c r="AN298" s="21"/>
      <c r="AO298" s="21"/>
      <c r="AP298" s="21"/>
      <c r="AQ298" s="21"/>
      <c r="AR298" s="21"/>
      <c r="AS298" s="21"/>
      <c r="AT298" s="21"/>
      <c r="AU298" s="21"/>
      <c r="AV298" s="21"/>
      <c r="AW298" s="21"/>
      <c r="AX298" s="21"/>
      <c r="AY298" s="21"/>
    </row>
    <row r="299" spans="1:51" s="22" customFormat="1" ht="18" customHeight="1" x14ac:dyDescent="0.25">
      <c r="A299" s="21"/>
      <c r="B299" s="39" t="s">
        <v>23</v>
      </c>
      <c r="C299" s="40"/>
      <c r="D299" s="24">
        <v>1</v>
      </c>
      <c r="E299" s="23">
        <v>1113</v>
      </c>
      <c r="F299" s="27">
        <v>1113</v>
      </c>
      <c r="G299" s="26" t="str">
        <f t="shared" si="50"/>
        <v>Cumple</v>
      </c>
      <c r="H299" s="12">
        <f>1-F299/E299</f>
        <v>0</v>
      </c>
      <c r="I299" s="37" t="s">
        <v>79</v>
      </c>
      <c r="J299"/>
      <c r="K299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  <c r="AJ299" s="21"/>
      <c r="AK299" s="21"/>
      <c r="AL299" s="21"/>
      <c r="AM299" s="21"/>
      <c r="AN299" s="21"/>
      <c r="AO299" s="21"/>
      <c r="AP299" s="21"/>
      <c r="AQ299" s="21"/>
      <c r="AR299" s="21"/>
      <c r="AS299" s="21"/>
      <c r="AT299" s="21"/>
      <c r="AU299" s="21"/>
      <c r="AV299" s="21"/>
      <c r="AW299" s="21"/>
      <c r="AX299" s="21"/>
      <c r="AY299" s="21"/>
    </row>
    <row r="300" spans="1:51" s="22" customFormat="1" ht="20.25" customHeight="1" thickBot="1" x14ac:dyDescent="0.3">
      <c r="A300" s="21"/>
      <c r="B300" s="41" t="s">
        <v>24</v>
      </c>
      <c r="C300" s="42"/>
      <c r="D300" s="42"/>
      <c r="E300" s="33">
        <f>+E298+E299</f>
        <v>2197978</v>
      </c>
      <c r="F300" s="34">
        <f>+F299+F298</f>
        <v>1400297</v>
      </c>
      <c r="G300" s="35" t="str">
        <f t="shared" si="50"/>
        <v>Cumple</v>
      </c>
      <c r="H300" s="36">
        <f>1-F300/E300</f>
        <v>0.36291582536312916</v>
      </c>
      <c r="I300"/>
      <c r="J300"/>
      <c r="K300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  <c r="AK300" s="21"/>
      <c r="AL300" s="21"/>
      <c r="AM300" s="21"/>
      <c r="AN300" s="21"/>
      <c r="AO300" s="21"/>
      <c r="AP300" s="21"/>
      <c r="AQ300" s="21"/>
      <c r="AR300" s="21"/>
      <c r="AS300" s="21"/>
      <c r="AT300" s="21"/>
      <c r="AU300" s="21"/>
      <c r="AV300" s="21"/>
      <c r="AW300" s="21"/>
      <c r="AX300" s="21"/>
      <c r="AY300" s="21"/>
    </row>
    <row r="301" spans="1:51" ht="15.75" thickBot="1" x14ac:dyDescent="0.3"/>
    <row r="302" spans="1:51" ht="29.25" customHeight="1" thickBot="1" x14ac:dyDescent="0.3">
      <c r="B302" s="61" t="s">
        <v>41</v>
      </c>
      <c r="C302" s="62"/>
      <c r="D302" s="63" t="s">
        <v>91</v>
      </c>
      <c r="E302" s="64"/>
      <c r="F302" s="64"/>
      <c r="G302" s="64"/>
      <c r="H302" s="65"/>
    </row>
    <row r="303" spans="1:51" ht="24.75" thickBot="1" x14ac:dyDescent="0.3">
      <c r="B303" s="43" t="s">
        <v>7</v>
      </c>
      <c r="C303" s="44"/>
      <c r="D303" s="47">
        <v>3727971100.1799998</v>
      </c>
      <c r="E303" s="48"/>
      <c r="F303" s="9" t="s">
        <v>6</v>
      </c>
      <c r="G303" s="49" t="str">
        <f>+IF(D303&gt;F304,"Cumple","No Cumple")</f>
        <v>Cumple</v>
      </c>
      <c r="H303" s="50"/>
    </row>
    <row r="304" spans="1:51" ht="15.75" thickBot="1" x14ac:dyDescent="0.3">
      <c r="B304" s="45"/>
      <c r="C304" s="46"/>
      <c r="D304" s="47"/>
      <c r="E304" s="48"/>
      <c r="F304" s="8">
        <v>3630311839.0100002</v>
      </c>
      <c r="G304" s="51"/>
      <c r="H304" s="52"/>
    </row>
    <row r="305" spans="2:11" ht="30.75" customHeight="1" thickBot="1" x14ac:dyDescent="0.3">
      <c r="B305" s="53" t="s">
        <v>27</v>
      </c>
      <c r="C305" s="54"/>
      <c r="D305" s="54"/>
      <c r="E305" s="54"/>
      <c r="F305" s="54"/>
      <c r="G305" s="54"/>
      <c r="H305" s="55"/>
    </row>
    <row r="306" spans="2:11" ht="25.5" x14ac:dyDescent="0.25">
      <c r="B306" s="15" t="s">
        <v>0</v>
      </c>
      <c r="C306" s="16" t="s">
        <v>1</v>
      </c>
      <c r="D306" s="17" t="s">
        <v>2</v>
      </c>
      <c r="E306" s="18" t="s">
        <v>3</v>
      </c>
      <c r="F306" s="18" t="s">
        <v>4</v>
      </c>
      <c r="G306" s="19" t="s">
        <v>5</v>
      </c>
      <c r="H306" s="19" t="s">
        <v>8</v>
      </c>
    </row>
    <row r="307" spans="2:11" ht="24" x14ac:dyDescent="0.25">
      <c r="B307" s="2">
        <v>1</v>
      </c>
      <c r="C307" s="3" t="s">
        <v>10</v>
      </c>
      <c r="D307" s="4">
        <v>1</v>
      </c>
      <c r="E307" s="31">
        <v>86274</v>
      </c>
      <c r="F307" s="30">
        <v>57360</v>
      </c>
      <c r="G307" s="10" t="str">
        <f>+IF(F307&gt;E307,"Supera Valor UnitarioTecho incluido Iva","Cumple")</f>
        <v>Cumple</v>
      </c>
      <c r="H307" s="12">
        <f>1-F307/E307</f>
        <v>0.33514152583628898</v>
      </c>
    </row>
    <row r="308" spans="2:11" ht="24" x14ac:dyDescent="0.25">
      <c r="B308" s="2">
        <v>2</v>
      </c>
      <c r="C308" s="3" t="s">
        <v>11</v>
      </c>
      <c r="D308" s="4">
        <v>1</v>
      </c>
      <c r="E308" s="31">
        <v>86294</v>
      </c>
      <c r="F308" s="30">
        <v>57380</v>
      </c>
      <c r="G308" s="10" t="str">
        <f t="shared" ref="G308:G323" si="54">+IF(F308&gt;E308,"Supera Valor UnitarioTecho incluido Iva","Cumple")</f>
        <v>Cumple</v>
      </c>
      <c r="H308" s="12">
        <f t="shared" ref="H308:H310" si="55">1-F308/E308</f>
        <v>0.33506385148446005</v>
      </c>
    </row>
    <row r="309" spans="2:11" x14ac:dyDescent="0.25">
      <c r="B309" s="2">
        <v>3</v>
      </c>
      <c r="C309" s="3" t="s">
        <v>12</v>
      </c>
      <c r="D309" s="4">
        <v>1</v>
      </c>
      <c r="E309" s="31">
        <v>116235</v>
      </c>
      <c r="F309" s="30">
        <v>77280</v>
      </c>
      <c r="G309" s="10" t="str">
        <f t="shared" si="54"/>
        <v>Cumple</v>
      </c>
      <c r="H309" s="12">
        <f t="shared" si="55"/>
        <v>0.33514001806684734</v>
      </c>
    </row>
    <row r="310" spans="2:11" x14ac:dyDescent="0.25">
      <c r="B310" s="2">
        <v>4</v>
      </c>
      <c r="C310" s="3" t="s">
        <v>13</v>
      </c>
      <c r="D310" s="4">
        <v>1</v>
      </c>
      <c r="E310" s="31">
        <v>139757</v>
      </c>
      <c r="F310" s="30">
        <v>92920</v>
      </c>
      <c r="G310" s="10" t="str">
        <f t="shared" si="54"/>
        <v>Cumple</v>
      </c>
      <c r="H310" s="12">
        <f t="shared" si="55"/>
        <v>0.3351316928669047</v>
      </c>
    </row>
    <row r="311" spans="2:11" x14ac:dyDescent="0.25">
      <c r="B311" s="2">
        <v>5</v>
      </c>
      <c r="C311" s="3" t="s">
        <v>14</v>
      </c>
      <c r="D311" s="4">
        <v>1</v>
      </c>
      <c r="E311" s="31">
        <v>100369</v>
      </c>
      <c r="F311" s="30">
        <v>66730</v>
      </c>
      <c r="G311" s="10" t="str">
        <f t="shared" si="54"/>
        <v>Cumple</v>
      </c>
      <c r="H311" s="12">
        <f>1-F311/E311</f>
        <v>0.33515328438063541</v>
      </c>
      <c r="J311" s="13"/>
      <c r="K311" s="7"/>
    </row>
    <row r="312" spans="2:11" x14ac:dyDescent="0.25">
      <c r="B312" s="2">
        <v>6</v>
      </c>
      <c r="C312" s="3" t="s">
        <v>15</v>
      </c>
      <c r="D312" s="4">
        <v>1</v>
      </c>
      <c r="E312" s="31">
        <v>114290</v>
      </c>
      <c r="F312" s="30">
        <v>75990</v>
      </c>
      <c r="G312" s="10" t="str">
        <f t="shared" si="54"/>
        <v>Cumple</v>
      </c>
      <c r="H312" s="12">
        <f>1-F312/E312</f>
        <v>0.33511243328375184</v>
      </c>
      <c r="J312" s="1"/>
      <c r="K312" s="1"/>
    </row>
    <row r="313" spans="2:11" x14ac:dyDescent="0.25">
      <c r="B313" s="2">
        <v>7</v>
      </c>
      <c r="C313" s="3" t="s">
        <v>16</v>
      </c>
      <c r="D313" s="4">
        <v>1</v>
      </c>
      <c r="E313" s="31">
        <v>75694</v>
      </c>
      <c r="F313" s="30">
        <v>50330</v>
      </c>
      <c r="G313" s="10" t="str">
        <f t="shared" si="54"/>
        <v>Cumple</v>
      </c>
      <c r="H313" s="12">
        <f t="shared" ref="H313" si="56">1-F313/E313</f>
        <v>0.33508600417470336</v>
      </c>
      <c r="J313" s="13"/>
      <c r="K313" s="7"/>
    </row>
    <row r="314" spans="2:11" ht="24" x14ac:dyDescent="0.25">
      <c r="B314" s="2">
        <v>8</v>
      </c>
      <c r="C314" s="3" t="s">
        <v>17</v>
      </c>
      <c r="D314" s="4">
        <v>1</v>
      </c>
      <c r="E314" s="31">
        <v>93660</v>
      </c>
      <c r="F314" s="30">
        <v>62270</v>
      </c>
      <c r="G314" s="10" t="str">
        <f t="shared" si="54"/>
        <v>Cumple</v>
      </c>
      <c r="H314" s="12">
        <f>1-F314/E314</f>
        <v>0.33514840913944055</v>
      </c>
      <c r="J314" s="1"/>
      <c r="K314" s="14"/>
    </row>
    <row r="315" spans="2:11" x14ac:dyDescent="0.25">
      <c r="B315" s="2">
        <v>9</v>
      </c>
      <c r="C315" s="3" t="s">
        <v>25</v>
      </c>
      <c r="D315" s="4">
        <v>1</v>
      </c>
      <c r="E315" s="31">
        <v>108268</v>
      </c>
      <c r="F315" s="30">
        <v>71990</v>
      </c>
      <c r="G315" s="10" t="str">
        <f t="shared" si="54"/>
        <v>Cumple</v>
      </c>
      <c r="H315" s="12">
        <f t="shared" ref="H315:H319" si="57">1-F315/E315</f>
        <v>0.3350759227103115</v>
      </c>
      <c r="J315" s="1"/>
      <c r="K315" s="14"/>
    </row>
    <row r="316" spans="2:11" ht="24" x14ac:dyDescent="0.25">
      <c r="B316" s="2">
        <v>10</v>
      </c>
      <c r="C316" s="3" t="s">
        <v>18</v>
      </c>
      <c r="D316" s="4">
        <v>1</v>
      </c>
      <c r="E316" s="31">
        <v>191097</v>
      </c>
      <c r="F316" s="30">
        <v>127060</v>
      </c>
      <c r="G316" s="10" t="str">
        <f t="shared" si="54"/>
        <v>Cumple</v>
      </c>
      <c r="H316" s="12">
        <f t="shared" si="57"/>
        <v>0.33510206858297098</v>
      </c>
      <c r="J316" s="1"/>
      <c r="K316" s="14"/>
    </row>
    <row r="317" spans="2:11" ht="30.75" customHeight="1" x14ac:dyDescent="0.25">
      <c r="B317" s="2">
        <v>11</v>
      </c>
      <c r="C317" s="3" t="s">
        <v>26</v>
      </c>
      <c r="D317" s="4">
        <v>1</v>
      </c>
      <c r="E317" s="31">
        <v>191097</v>
      </c>
      <c r="F317" s="30">
        <v>127060</v>
      </c>
      <c r="G317" s="10" t="str">
        <f t="shared" si="54"/>
        <v>Cumple</v>
      </c>
      <c r="H317" s="12">
        <f t="shared" si="57"/>
        <v>0.33510206858297098</v>
      </c>
      <c r="J317" s="1"/>
      <c r="K317" s="14"/>
    </row>
    <row r="318" spans="2:11" x14ac:dyDescent="0.25">
      <c r="B318" s="2">
        <v>12</v>
      </c>
      <c r="C318" s="3" t="s">
        <v>19</v>
      </c>
      <c r="D318" s="4">
        <v>1</v>
      </c>
      <c r="E318" s="31">
        <v>108008</v>
      </c>
      <c r="F318" s="30">
        <v>71810</v>
      </c>
      <c r="G318" s="10" t="str">
        <f t="shared" si="54"/>
        <v>Cumple</v>
      </c>
      <c r="H318" s="12">
        <f t="shared" si="57"/>
        <v>0.33514184134508551</v>
      </c>
      <c r="J318" s="1"/>
      <c r="K318" s="14"/>
    </row>
    <row r="319" spans="2:11" x14ac:dyDescent="0.25">
      <c r="B319" s="2">
        <v>13</v>
      </c>
      <c r="C319" s="3" t="s">
        <v>20</v>
      </c>
      <c r="D319" s="4">
        <v>1</v>
      </c>
      <c r="E319" s="31">
        <v>135914</v>
      </c>
      <c r="F319" s="30">
        <v>90370</v>
      </c>
      <c r="G319" s="10" t="str">
        <f t="shared" si="54"/>
        <v>Cumple</v>
      </c>
      <c r="H319" s="12">
        <f t="shared" si="57"/>
        <v>0.33509425077622612</v>
      </c>
      <c r="K319" s="14"/>
    </row>
    <row r="320" spans="2:11" ht="24" x14ac:dyDescent="0.25">
      <c r="B320" s="2">
        <v>14</v>
      </c>
      <c r="C320" s="5" t="s">
        <v>21</v>
      </c>
      <c r="D320" s="6">
        <v>1</v>
      </c>
      <c r="E320" s="32">
        <v>649908</v>
      </c>
      <c r="F320" s="27">
        <v>432110</v>
      </c>
      <c r="G320" s="11" t="str">
        <f t="shared" si="54"/>
        <v>Cumple</v>
      </c>
      <c r="H320" s="20">
        <f>1-F320/E320</f>
        <v>0.33512127870406272</v>
      </c>
      <c r="K320" s="14"/>
    </row>
    <row r="321" spans="1:51" s="22" customFormat="1" ht="15.75" x14ac:dyDescent="0.25">
      <c r="A321" s="21"/>
      <c r="B321" s="56" t="s">
        <v>22</v>
      </c>
      <c r="C321" s="57"/>
      <c r="D321" s="25"/>
      <c r="E321" s="28">
        <f>SUM(E307:E320)</f>
        <v>2196865</v>
      </c>
      <c r="F321" s="28">
        <f>SUM(F307:F320)</f>
        <v>1460660</v>
      </c>
      <c r="G321" s="26" t="str">
        <f t="shared" si="54"/>
        <v>Cumple</v>
      </c>
      <c r="H321" s="12">
        <f>1-F321/E321</f>
        <v>0.33511617691574125</v>
      </c>
      <c r="I321"/>
      <c r="J321"/>
      <c r="K3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  <c r="AK321" s="21"/>
      <c r="AL321" s="21"/>
      <c r="AM321" s="21"/>
      <c r="AN321" s="21"/>
      <c r="AO321" s="21"/>
      <c r="AP321" s="21"/>
      <c r="AQ321" s="21"/>
      <c r="AR321" s="21"/>
      <c r="AS321" s="21"/>
      <c r="AT321" s="21"/>
      <c r="AU321" s="21"/>
      <c r="AV321" s="21"/>
      <c r="AW321" s="21"/>
      <c r="AX321" s="21"/>
      <c r="AY321" s="21"/>
    </row>
    <row r="322" spans="1:51" s="22" customFormat="1" ht="18" customHeight="1" x14ac:dyDescent="0.25">
      <c r="A322" s="21"/>
      <c r="B322" s="39" t="s">
        <v>23</v>
      </c>
      <c r="C322" s="40"/>
      <c r="D322" s="24">
        <v>1</v>
      </c>
      <c r="E322" s="23">
        <v>1113</v>
      </c>
      <c r="F322" s="27">
        <v>500</v>
      </c>
      <c r="G322" s="26" t="str">
        <f t="shared" si="54"/>
        <v>Cumple</v>
      </c>
      <c r="H322" s="12">
        <f>1-F322/E322</f>
        <v>0.55076370170709787</v>
      </c>
      <c r="I322" s="37" t="s">
        <v>79</v>
      </c>
      <c r="J322"/>
      <c r="K322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  <c r="AJ322" s="21"/>
      <c r="AK322" s="21"/>
      <c r="AL322" s="21"/>
      <c r="AM322" s="21"/>
      <c r="AN322" s="21"/>
      <c r="AO322" s="21"/>
      <c r="AP322" s="21"/>
      <c r="AQ322" s="21"/>
      <c r="AR322" s="21"/>
      <c r="AS322" s="21"/>
      <c r="AT322" s="21"/>
      <c r="AU322" s="21"/>
      <c r="AV322" s="21"/>
      <c r="AW322" s="21"/>
      <c r="AX322" s="21"/>
      <c r="AY322" s="21"/>
    </row>
    <row r="323" spans="1:51" s="22" customFormat="1" ht="20.25" customHeight="1" thickBot="1" x14ac:dyDescent="0.3">
      <c r="A323" s="21"/>
      <c r="B323" s="41" t="s">
        <v>24</v>
      </c>
      <c r="C323" s="42"/>
      <c r="D323" s="42"/>
      <c r="E323" s="33">
        <f>+E321+E322</f>
        <v>2197978</v>
      </c>
      <c r="F323" s="34">
        <f>+F322+F321</f>
        <v>1461160</v>
      </c>
      <c r="G323" s="35" t="str">
        <f t="shared" si="54"/>
        <v>Cumple</v>
      </c>
      <c r="H323" s="36">
        <f>1-F323/E323</f>
        <v>0.33522537532222796</v>
      </c>
      <c r="I323"/>
      <c r="J323"/>
      <c r="K323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  <c r="AK323" s="21"/>
      <c r="AL323" s="21"/>
      <c r="AM323" s="21"/>
      <c r="AN323" s="21"/>
      <c r="AO323" s="21"/>
      <c r="AP323" s="21"/>
      <c r="AQ323" s="21"/>
      <c r="AR323" s="21"/>
      <c r="AS323" s="21"/>
      <c r="AT323" s="21"/>
      <c r="AU323" s="21"/>
      <c r="AV323" s="21"/>
      <c r="AW323" s="21"/>
      <c r="AX323" s="21"/>
      <c r="AY323" s="21"/>
    </row>
    <row r="324" spans="1:51" ht="15.75" thickBot="1" x14ac:dyDescent="0.3"/>
    <row r="325" spans="1:51" ht="29.25" customHeight="1" thickBot="1" x14ac:dyDescent="0.3">
      <c r="B325" s="61" t="s">
        <v>42</v>
      </c>
      <c r="C325" s="62"/>
      <c r="D325" s="63" t="s">
        <v>92</v>
      </c>
      <c r="E325" s="64"/>
      <c r="F325" s="64"/>
      <c r="G325" s="64"/>
      <c r="H325" s="65"/>
    </row>
    <row r="326" spans="1:51" ht="24.75" thickBot="1" x14ac:dyDescent="0.3">
      <c r="B326" s="43" t="s">
        <v>7</v>
      </c>
      <c r="C326" s="44"/>
      <c r="D326" s="47">
        <v>3727971100.1799998</v>
      </c>
      <c r="E326" s="48"/>
      <c r="F326" s="9" t="s">
        <v>6</v>
      </c>
      <c r="G326" s="49" t="str">
        <f>+IF(D326&gt;F327,"Cumple","No Cumple")</f>
        <v>Cumple</v>
      </c>
      <c r="H326" s="50"/>
    </row>
    <row r="327" spans="1:51" ht="15.75" thickBot="1" x14ac:dyDescent="0.3">
      <c r="B327" s="45"/>
      <c r="C327" s="46"/>
      <c r="D327" s="47"/>
      <c r="E327" s="48"/>
      <c r="F327" s="8">
        <v>3570345128.1799998</v>
      </c>
      <c r="G327" s="51"/>
      <c r="H327" s="52"/>
    </row>
    <row r="328" spans="1:51" ht="30.75" customHeight="1" thickBot="1" x14ac:dyDescent="0.3">
      <c r="B328" s="53" t="s">
        <v>27</v>
      </c>
      <c r="C328" s="54"/>
      <c r="D328" s="54"/>
      <c r="E328" s="54"/>
      <c r="F328" s="54"/>
      <c r="G328" s="54"/>
      <c r="H328" s="55"/>
    </row>
    <row r="329" spans="1:51" ht="25.5" x14ac:dyDescent="0.25">
      <c r="B329" s="15" t="s">
        <v>0</v>
      </c>
      <c r="C329" s="16" t="s">
        <v>1</v>
      </c>
      <c r="D329" s="17" t="s">
        <v>2</v>
      </c>
      <c r="E329" s="18" t="s">
        <v>3</v>
      </c>
      <c r="F329" s="18" t="s">
        <v>4</v>
      </c>
      <c r="G329" s="19" t="s">
        <v>5</v>
      </c>
      <c r="H329" s="19" t="s">
        <v>8</v>
      </c>
    </row>
    <row r="330" spans="1:51" ht="24" x14ac:dyDescent="0.25">
      <c r="B330" s="2">
        <v>1</v>
      </c>
      <c r="C330" s="3" t="s">
        <v>10</v>
      </c>
      <c r="D330" s="4">
        <v>1</v>
      </c>
      <c r="E330" s="31">
        <v>86274</v>
      </c>
      <c r="F330" s="30">
        <v>39298</v>
      </c>
      <c r="G330" s="10" t="str">
        <f>+IF(F330&gt;E330,"Supera Valor UnitarioTecho incluido Iva","Cumple")</f>
        <v>Cumple</v>
      </c>
      <c r="H330" s="12">
        <f>1-F330/E330</f>
        <v>0.54449776294132646</v>
      </c>
    </row>
    <row r="331" spans="1:51" ht="24" x14ac:dyDescent="0.25">
      <c r="B331" s="2">
        <v>2</v>
      </c>
      <c r="C331" s="3" t="s">
        <v>11</v>
      </c>
      <c r="D331" s="4">
        <v>1</v>
      </c>
      <c r="E331" s="31">
        <v>86294</v>
      </c>
      <c r="F331" s="30">
        <v>39307</v>
      </c>
      <c r="G331" s="10" t="str">
        <f t="shared" ref="G331:G346" si="58">+IF(F331&gt;E331,"Supera Valor UnitarioTecho incluido Iva","Cumple")</f>
        <v>Cumple</v>
      </c>
      <c r="H331" s="12">
        <f t="shared" ref="H331:H333" si="59">1-F331/E331</f>
        <v>0.54449903817183121</v>
      </c>
    </row>
    <row r="332" spans="1:51" x14ac:dyDescent="0.25">
      <c r="B332" s="2">
        <v>3</v>
      </c>
      <c r="C332" s="3" t="s">
        <v>12</v>
      </c>
      <c r="D332" s="4">
        <v>1</v>
      </c>
      <c r="E332" s="31">
        <v>116235</v>
      </c>
      <c r="F332" s="30">
        <v>52945</v>
      </c>
      <c r="G332" s="10" t="str">
        <f t="shared" si="58"/>
        <v>Cumple</v>
      </c>
      <c r="H332" s="12">
        <f t="shared" si="59"/>
        <v>0.54450036563857696</v>
      </c>
    </row>
    <row r="333" spans="1:51" x14ac:dyDescent="0.25">
      <c r="B333" s="2">
        <v>4</v>
      </c>
      <c r="C333" s="3" t="s">
        <v>13</v>
      </c>
      <c r="D333" s="4">
        <v>1</v>
      </c>
      <c r="E333" s="31">
        <v>139757</v>
      </c>
      <c r="F333" s="30">
        <v>63659</v>
      </c>
      <c r="G333" s="10" t="str">
        <f t="shared" si="58"/>
        <v>Cumple</v>
      </c>
      <c r="H333" s="12">
        <f t="shared" si="59"/>
        <v>0.54450224317923257</v>
      </c>
    </row>
    <row r="334" spans="1:51" x14ac:dyDescent="0.25">
      <c r="B334" s="2">
        <v>5</v>
      </c>
      <c r="C334" s="3" t="s">
        <v>14</v>
      </c>
      <c r="D334" s="4">
        <v>1</v>
      </c>
      <c r="E334" s="31">
        <v>100369</v>
      </c>
      <c r="F334" s="30">
        <v>45718</v>
      </c>
      <c r="G334" s="10" t="str">
        <f t="shared" si="58"/>
        <v>Cumple</v>
      </c>
      <c r="H334" s="12">
        <f>1-F334/E334</f>
        <v>0.54450079207723501</v>
      </c>
      <c r="J334" s="13"/>
      <c r="K334" s="7"/>
    </row>
    <row r="335" spans="1:51" x14ac:dyDescent="0.25">
      <c r="B335" s="2">
        <v>6</v>
      </c>
      <c r="C335" s="3" t="s">
        <v>15</v>
      </c>
      <c r="D335" s="4">
        <v>1</v>
      </c>
      <c r="E335" s="31">
        <v>114290</v>
      </c>
      <c r="F335" s="30">
        <v>52059</v>
      </c>
      <c r="G335" s="10" t="str">
        <f t="shared" si="58"/>
        <v>Cumple</v>
      </c>
      <c r="H335" s="12">
        <f>1-F335/E335</f>
        <v>0.54450083121882931</v>
      </c>
      <c r="J335" s="1"/>
      <c r="K335" s="1"/>
    </row>
    <row r="336" spans="1:51" x14ac:dyDescent="0.25">
      <c r="B336" s="2">
        <v>7</v>
      </c>
      <c r="C336" s="3" t="s">
        <v>16</v>
      </c>
      <c r="D336" s="4">
        <v>1</v>
      </c>
      <c r="E336" s="31">
        <v>75694</v>
      </c>
      <c r="F336" s="30">
        <v>34479</v>
      </c>
      <c r="G336" s="10" t="str">
        <f t="shared" si="58"/>
        <v>Cumple</v>
      </c>
      <c r="H336" s="12">
        <f t="shared" ref="H336" si="60">1-F336/E336</f>
        <v>0.54449494015377709</v>
      </c>
      <c r="J336" s="13"/>
      <c r="K336" s="7"/>
    </row>
    <row r="337" spans="1:51" ht="24" x14ac:dyDescent="0.25">
      <c r="B337" s="2">
        <v>8</v>
      </c>
      <c r="C337" s="3" t="s">
        <v>17</v>
      </c>
      <c r="D337" s="4">
        <v>1</v>
      </c>
      <c r="E337" s="31">
        <v>93660</v>
      </c>
      <c r="F337" s="30">
        <v>42662</v>
      </c>
      <c r="G337" s="10" t="str">
        <f t="shared" si="58"/>
        <v>Cumple</v>
      </c>
      <c r="H337" s="12">
        <f>1-F337/E337</f>
        <v>0.54450138799914582</v>
      </c>
      <c r="J337" s="1"/>
      <c r="K337" s="14"/>
    </row>
    <row r="338" spans="1:51" x14ac:dyDescent="0.25">
      <c r="B338" s="2">
        <v>9</v>
      </c>
      <c r="C338" s="3" t="s">
        <v>25</v>
      </c>
      <c r="D338" s="4">
        <v>1</v>
      </c>
      <c r="E338" s="31">
        <v>108268</v>
      </c>
      <c r="F338" s="30">
        <v>49316</v>
      </c>
      <c r="G338" s="10" t="str">
        <f t="shared" si="58"/>
        <v>Cumple</v>
      </c>
      <c r="H338" s="12">
        <f t="shared" ref="H338:H342" si="61">1-F338/E338</f>
        <v>0.54450068348911962</v>
      </c>
      <c r="J338" s="1"/>
      <c r="K338" s="14"/>
    </row>
    <row r="339" spans="1:51" ht="24" x14ac:dyDescent="0.25">
      <c r="B339" s="2">
        <v>10</v>
      </c>
      <c r="C339" s="3" t="s">
        <v>18</v>
      </c>
      <c r="D339" s="4">
        <v>1</v>
      </c>
      <c r="E339" s="31">
        <v>191097</v>
      </c>
      <c r="F339" s="30">
        <v>87045</v>
      </c>
      <c r="G339" s="10" t="str">
        <f t="shared" si="58"/>
        <v>Cumple</v>
      </c>
      <c r="H339" s="12">
        <f t="shared" si="61"/>
        <v>0.54449834377305772</v>
      </c>
      <c r="J339" s="1"/>
      <c r="K339" s="14"/>
    </row>
    <row r="340" spans="1:51" ht="30.75" customHeight="1" x14ac:dyDescent="0.25">
      <c r="B340" s="2">
        <v>11</v>
      </c>
      <c r="C340" s="3" t="s">
        <v>26</v>
      </c>
      <c r="D340" s="4">
        <v>1</v>
      </c>
      <c r="E340" s="31">
        <v>191097</v>
      </c>
      <c r="F340" s="30">
        <v>87045</v>
      </c>
      <c r="G340" s="10" t="str">
        <f t="shared" si="58"/>
        <v>Cumple</v>
      </c>
      <c r="H340" s="12">
        <f t="shared" si="61"/>
        <v>0.54449834377305772</v>
      </c>
      <c r="J340" s="1"/>
      <c r="K340" s="14"/>
    </row>
    <row r="341" spans="1:51" x14ac:dyDescent="0.25">
      <c r="B341" s="2">
        <v>12</v>
      </c>
      <c r="C341" s="3" t="s">
        <v>19</v>
      </c>
      <c r="D341" s="4">
        <v>1</v>
      </c>
      <c r="E341" s="31">
        <v>108008</v>
      </c>
      <c r="F341" s="30">
        <v>49198</v>
      </c>
      <c r="G341" s="10" t="str">
        <f t="shared" si="58"/>
        <v>Cumple</v>
      </c>
      <c r="H341" s="12">
        <f t="shared" si="61"/>
        <v>0.54449670394785565</v>
      </c>
      <c r="J341" s="1"/>
      <c r="K341" s="14"/>
    </row>
    <row r="342" spans="1:51" x14ac:dyDescent="0.25">
      <c r="B342" s="2">
        <v>13</v>
      </c>
      <c r="C342" s="3" t="s">
        <v>20</v>
      </c>
      <c r="D342" s="4">
        <v>1</v>
      </c>
      <c r="E342" s="31">
        <v>135914</v>
      </c>
      <c r="F342" s="30">
        <v>61909</v>
      </c>
      <c r="G342" s="10" t="str">
        <f t="shared" si="58"/>
        <v>Cumple</v>
      </c>
      <c r="H342" s="12">
        <f t="shared" si="61"/>
        <v>0.54449872713627734</v>
      </c>
      <c r="K342" s="14"/>
    </row>
    <row r="343" spans="1:51" ht="24" x14ac:dyDescent="0.25">
      <c r="B343" s="2">
        <v>14</v>
      </c>
      <c r="C343" s="5" t="s">
        <v>21</v>
      </c>
      <c r="D343" s="6">
        <v>1</v>
      </c>
      <c r="E343" s="32">
        <v>649908</v>
      </c>
      <c r="F343" s="27">
        <v>296033</v>
      </c>
      <c r="G343" s="11" t="str">
        <f t="shared" si="58"/>
        <v>Cumple</v>
      </c>
      <c r="H343" s="20">
        <f>1-F343/E343</f>
        <v>0.54450014463585616</v>
      </c>
      <c r="K343" s="14"/>
    </row>
    <row r="344" spans="1:51" s="22" customFormat="1" ht="15.75" x14ac:dyDescent="0.25">
      <c r="A344" s="21"/>
      <c r="B344" s="56" t="s">
        <v>22</v>
      </c>
      <c r="C344" s="57"/>
      <c r="D344" s="25"/>
      <c r="E344" s="28">
        <f>SUM(E330:E343)</f>
        <v>2196865</v>
      </c>
      <c r="F344" s="28">
        <f>SUM(F330:F343)</f>
        <v>1000673</v>
      </c>
      <c r="G344" s="26" t="str">
        <f t="shared" si="58"/>
        <v>Cumple</v>
      </c>
      <c r="H344" s="12">
        <f>1-F344/E344</f>
        <v>0.54449954821984958</v>
      </c>
      <c r="I344"/>
      <c r="J344"/>
      <c r="K344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  <c r="AL344" s="21"/>
      <c r="AM344" s="21"/>
      <c r="AN344" s="21"/>
      <c r="AO344" s="21"/>
      <c r="AP344" s="21"/>
      <c r="AQ344" s="21"/>
      <c r="AR344" s="21"/>
      <c r="AS344" s="21"/>
      <c r="AT344" s="21"/>
      <c r="AU344" s="21"/>
      <c r="AV344" s="21"/>
      <c r="AW344" s="21"/>
      <c r="AX344" s="21"/>
      <c r="AY344" s="21"/>
    </row>
    <row r="345" spans="1:51" s="22" customFormat="1" ht="18" customHeight="1" x14ac:dyDescent="0.25">
      <c r="A345" s="21"/>
      <c r="B345" s="39" t="s">
        <v>23</v>
      </c>
      <c r="C345" s="40"/>
      <c r="D345" s="24">
        <v>1</v>
      </c>
      <c r="E345" s="23">
        <v>1113</v>
      </c>
      <c r="F345" s="27">
        <v>507</v>
      </c>
      <c r="G345" s="26" t="str">
        <f t="shared" si="58"/>
        <v>Cumple</v>
      </c>
      <c r="H345" s="12">
        <f>1-F345/E345</f>
        <v>0.54447439353099725</v>
      </c>
      <c r="I345" s="37" t="s">
        <v>79</v>
      </c>
      <c r="J345"/>
      <c r="K345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  <c r="AK345" s="21"/>
      <c r="AL345" s="21"/>
      <c r="AM345" s="21"/>
      <c r="AN345" s="21"/>
      <c r="AO345" s="21"/>
      <c r="AP345" s="21"/>
      <c r="AQ345" s="21"/>
      <c r="AR345" s="21"/>
      <c r="AS345" s="21"/>
      <c r="AT345" s="21"/>
      <c r="AU345" s="21"/>
      <c r="AV345" s="21"/>
      <c r="AW345" s="21"/>
      <c r="AX345" s="21"/>
      <c r="AY345" s="21"/>
    </row>
    <row r="346" spans="1:51" s="22" customFormat="1" ht="20.25" customHeight="1" thickBot="1" x14ac:dyDescent="0.3">
      <c r="A346" s="21"/>
      <c r="B346" s="41" t="s">
        <v>24</v>
      </c>
      <c r="C346" s="42"/>
      <c r="D346" s="42"/>
      <c r="E346" s="33">
        <f>+E344+E345</f>
        <v>2197978</v>
      </c>
      <c r="F346" s="34">
        <f>+F345+F344</f>
        <v>1001180</v>
      </c>
      <c r="G346" s="35" t="str">
        <f t="shared" si="58"/>
        <v>Cumple</v>
      </c>
      <c r="H346" s="36">
        <f>1-F346/E346</f>
        <v>0.54449953548215679</v>
      </c>
      <c r="I346"/>
      <c r="J346"/>
      <c r="K346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  <c r="AL346" s="21"/>
      <c r="AM346" s="21"/>
      <c r="AN346" s="21"/>
      <c r="AO346" s="21"/>
      <c r="AP346" s="21"/>
      <c r="AQ346" s="21"/>
      <c r="AR346" s="21"/>
      <c r="AS346" s="21"/>
      <c r="AT346" s="21"/>
      <c r="AU346" s="21"/>
      <c r="AV346" s="21"/>
      <c r="AW346" s="21"/>
      <c r="AX346" s="21"/>
      <c r="AY346" s="21"/>
    </row>
    <row r="347" spans="1:51" ht="15.75" thickBot="1" x14ac:dyDescent="0.3"/>
    <row r="348" spans="1:51" ht="29.25" customHeight="1" thickBot="1" x14ac:dyDescent="0.3">
      <c r="B348" s="61" t="s">
        <v>43</v>
      </c>
      <c r="C348" s="62"/>
      <c r="D348" s="63" t="s">
        <v>93</v>
      </c>
      <c r="E348" s="64"/>
      <c r="F348" s="64"/>
      <c r="G348" s="64"/>
      <c r="H348" s="65"/>
    </row>
    <row r="349" spans="1:51" ht="24.75" thickBot="1" x14ac:dyDescent="0.3">
      <c r="B349" s="43" t="s">
        <v>7</v>
      </c>
      <c r="C349" s="44"/>
      <c r="D349" s="47">
        <v>3727971100.1799998</v>
      </c>
      <c r="E349" s="48"/>
      <c r="F349" s="9" t="s">
        <v>6</v>
      </c>
      <c r="G349" s="49" t="str">
        <f>+IF(D349&gt;F350,"Cumple","No Cumple")</f>
        <v>Cumple</v>
      </c>
      <c r="H349" s="50"/>
    </row>
    <row r="350" spans="1:51" ht="15.75" thickBot="1" x14ac:dyDescent="0.3">
      <c r="B350" s="45"/>
      <c r="C350" s="46"/>
      <c r="D350" s="47"/>
      <c r="E350" s="48"/>
      <c r="F350" s="8">
        <v>3627838458.3299999</v>
      </c>
      <c r="G350" s="51"/>
      <c r="H350" s="52"/>
    </row>
    <row r="351" spans="1:51" ht="30.75" customHeight="1" thickBot="1" x14ac:dyDescent="0.3">
      <c r="B351" s="53" t="s">
        <v>27</v>
      </c>
      <c r="C351" s="54"/>
      <c r="D351" s="54"/>
      <c r="E351" s="54"/>
      <c r="F351" s="54"/>
      <c r="G351" s="54"/>
      <c r="H351" s="55"/>
    </row>
    <row r="352" spans="1:51" ht="25.5" x14ac:dyDescent="0.25">
      <c r="B352" s="15" t="s">
        <v>0</v>
      </c>
      <c r="C352" s="16" t="s">
        <v>1</v>
      </c>
      <c r="D352" s="17" t="s">
        <v>2</v>
      </c>
      <c r="E352" s="18" t="s">
        <v>3</v>
      </c>
      <c r="F352" s="18" t="s">
        <v>4</v>
      </c>
      <c r="G352" s="19" t="s">
        <v>5</v>
      </c>
      <c r="H352" s="19" t="s">
        <v>8</v>
      </c>
    </row>
    <row r="353" spans="1:51" ht="24" x14ac:dyDescent="0.25">
      <c r="B353" s="2">
        <v>1</v>
      </c>
      <c r="C353" s="3" t="s">
        <v>10</v>
      </c>
      <c r="D353" s="4">
        <v>1</v>
      </c>
      <c r="E353" s="31">
        <v>86274</v>
      </c>
      <c r="F353" s="30">
        <v>56673.39</v>
      </c>
      <c r="G353" s="10" t="str">
        <f>+IF(F353&gt;E353,"Supera Valor UnitarioTecho incluido Iva","Cumple")</f>
        <v>Cumple</v>
      </c>
      <c r="H353" s="12">
        <f>1-F353/E353</f>
        <v>0.34310000695458653</v>
      </c>
    </row>
    <row r="354" spans="1:51" ht="24" x14ac:dyDescent="0.25">
      <c r="B354" s="2">
        <v>2</v>
      </c>
      <c r="C354" s="3" t="s">
        <v>11</v>
      </c>
      <c r="D354" s="4">
        <v>1</v>
      </c>
      <c r="E354" s="31">
        <v>86294</v>
      </c>
      <c r="F354" s="30">
        <v>56686.53</v>
      </c>
      <c r="G354" s="10" t="str">
        <f t="shared" ref="G354:G369" si="62">+IF(F354&gt;E354,"Supera Valor UnitarioTecho incluido Iva","Cumple")</f>
        <v>Cumple</v>
      </c>
      <c r="H354" s="12">
        <f t="shared" ref="H354:H356" si="63">1-F354/E354</f>
        <v>0.34309998377639239</v>
      </c>
    </row>
    <row r="355" spans="1:51" x14ac:dyDescent="0.25">
      <c r="B355" s="2">
        <v>3</v>
      </c>
      <c r="C355" s="3" t="s">
        <v>12</v>
      </c>
      <c r="D355" s="4">
        <v>1</v>
      </c>
      <c r="E355" s="31">
        <v>116235</v>
      </c>
      <c r="F355" s="30">
        <v>76354.77</v>
      </c>
      <c r="G355" s="10" t="str">
        <f t="shared" si="62"/>
        <v>Cumple</v>
      </c>
      <c r="H355" s="12">
        <f t="shared" si="63"/>
        <v>0.34310001290489089</v>
      </c>
    </row>
    <row r="356" spans="1:51" x14ac:dyDescent="0.25">
      <c r="B356" s="2">
        <v>4</v>
      </c>
      <c r="C356" s="3" t="s">
        <v>13</v>
      </c>
      <c r="D356" s="4">
        <v>1</v>
      </c>
      <c r="E356" s="31">
        <v>139757</v>
      </c>
      <c r="F356" s="30">
        <v>91806.37</v>
      </c>
      <c r="G356" s="10" t="str">
        <f t="shared" si="62"/>
        <v>Cumple</v>
      </c>
      <c r="H356" s="12">
        <f t="shared" si="63"/>
        <v>0.34310002361241299</v>
      </c>
    </row>
    <row r="357" spans="1:51" x14ac:dyDescent="0.25">
      <c r="B357" s="2">
        <v>5</v>
      </c>
      <c r="C357" s="3" t="s">
        <v>14</v>
      </c>
      <c r="D357" s="4">
        <v>1</v>
      </c>
      <c r="E357" s="31">
        <v>100369</v>
      </c>
      <c r="F357" s="30">
        <v>65932.399999999994</v>
      </c>
      <c r="G357" s="10" t="str">
        <f t="shared" si="62"/>
        <v>Cumple</v>
      </c>
      <c r="H357" s="12">
        <f>1-F357/E357</f>
        <v>0.34309996114338093</v>
      </c>
      <c r="J357" s="13"/>
      <c r="K357" s="7"/>
    </row>
    <row r="358" spans="1:51" x14ac:dyDescent="0.25">
      <c r="B358" s="2">
        <v>6</v>
      </c>
      <c r="C358" s="3" t="s">
        <v>15</v>
      </c>
      <c r="D358" s="4">
        <v>1</v>
      </c>
      <c r="E358" s="31">
        <v>114290</v>
      </c>
      <c r="F358" s="30">
        <v>75077.100000000006</v>
      </c>
      <c r="G358" s="10" t="str">
        <f t="shared" si="62"/>
        <v>Cumple</v>
      </c>
      <c r="H358" s="12">
        <f>1-F358/E358</f>
        <v>0.34310000874967184</v>
      </c>
      <c r="J358" s="1"/>
      <c r="K358" s="1"/>
    </row>
    <row r="359" spans="1:51" x14ac:dyDescent="0.25">
      <c r="B359" s="2">
        <v>7</v>
      </c>
      <c r="C359" s="3" t="s">
        <v>16</v>
      </c>
      <c r="D359" s="4">
        <v>1</v>
      </c>
      <c r="E359" s="31">
        <v>75694</v>
      </c>
      <c r="F359" s="30">
        <v>49723.39</v>
      </c>
      <c r="G359" s="10" t="str">
        <f t="shared" si="62"/>
        <v>Cumple</v>
      </c>
      <c r="H359" s="12">
        <f t="shared" ref="H359" si="64">1-F359/E359</f>
        <v>0.34309998150447851</v>
      </c>
      <c r="J359" s="13"/>
      <c r="K359" s="7"/>
    </row>
    <row r="360" spans="1:51" ht="24" x14ac:dyDescent="0.25">
      <c r="B360" s="2">
        <v>8</v>
      </c>
      <c r="C360" s="3" t="s">
        <v>17</v>
      </c>
      <c r="D360" s="4">
        <v>1</v>
      </c>
      <c r="E360" s="31">
        <v>93660</v>
      </c>
      <c r="F360" s="30">
        <v>61525.25</v>
      </c>
      <c r="G360" s="10" t="str">
        <f t="shared" si="62"/>
        <v>Cumple</v>
      </c>
      <c r="H360" s="12">
        <f>1-F360/E360</f>
        <v>0.34310004270766603</v>
      </c>
      <c r="J360" s="1"/>
      <c r="K360" s="14"/>
    </row>
    <row r="361" spans="1:51" x14ac:dyDescent="0.25">
      <c r="B361" s="2">
        <v>9</v>
      </c>
      <c r="C361" s="3" t="s">
        <v>25</v>
      </c>
      <c r="D361" s="4">
        <v>1</v>
      </c>
      <c r="E361" s="31">
        <v>108268</v>
      </c>
      <c r="F361" s="30">
        <v>71121.25</v>
      </c>
      <c r="G361" s="10" t="str">
        <f t="shared" si="62"/>
        <v>Cumple</v>
      </c>
      <c r="H361" s="12">
        <f t="shared" ref="H361:H365" si="65">1-F361/E361</f>
        <v>0.34309999261092838</v>
      </c>
      <c r="J361" s="1"/>
      <c r="K361" s="14"/>
    </row>
    <row r="362" spans="1:51" ht="24" x14ac:dyDescent="0.25">
      <c r="B362" s="2">
        <v>10</v>
      </c>
      <c r="C362" s="3" t="s">
        <v>18</v>
      </c>
      <c r="D362" s="4">
        <v>1</v>
      </c>
      <c r="E362" s="31">
        <v>191097</v>
      </c>
      <c r="F362" s="30">
        <v>125531.62</v>
      </c>
      <c r="G362" s="10" t="str">
        <f t="shared" si="62"/>
        <v>Cumple</v>
      </c>
      <c r="H362" s="12">
        <f t="shared" si="65"/>
        <v>0.34309999633693888</v>
      </c>
      <c r="J362" s="1"/>
      <c r="K362" s="14"/>
    </row>
    <row r="363" spans="1:51" ht="30.75" customHeight="1" x14ac:dyDescent="0.25">
      <c r="B363" s="2">
        <v>11</v>
      </c>
      <c r="C363" s="3" t="s">
        <v>26</v>
      </c>
      <c r="D363" s="4">
        <v>1</v>
      </c>
      <c r="E363" s="31">
        <v>191097</v>
      </c>
      <c r="F363" s="30">
        <v>125531.62</v>
      </c>
      <c r="G363" s="10" t="str">
        <f t="shared" si="62"/>
        <v>Cumple</v>
      </c>
      <c r="H363" s="12">
        <f t="shared" si="65"/>
        <v>0.34309999633693888</v>
      </c>
      <c r="J363" s="1"/>
      <c r="K363" s="14"/>
    </row>
    <row r="364" spans="1:51" x14ac:dyDescent="0.25">
      <c r="B364" s="2">
        <v>12</v>
      </c>
      <c r="C364" s="3" t="s">
        <v>19</v>
      </c>
      <c r="D364" s="4">
        <v>1</v>
      </c>
      <c r="E364" s="31">
        <v>108008</v>
      </c>
      <c r="F364" s="30">
        <v>70950.460000000006</v>
      </c>
      <c r="G364" s="10" t="str">
        <f t="shared" si="62"/>
        <v>Cumple</v>
      </c>
      <c r="H364" s="12">
        <f t="shared" si="65"/>
        <v>0.34309995555884742</v>
      </c>
      <c r="J364" s="1"/>
      <c r="K364" s="14"/>
    </row>
    <row r="365" spans="1:51" x14ac:dyDescent="0.25">
      <c r="B365" s="2">
        <v>13</v>
      </c>
      <c r="C365" s="3" t="s">
        <v>20</v>
      </c>
      <c r="D365" s="4">
        <v>1</v>
      </c>
      <c r="E365" s="31">
        <v>135914</v>
      </c>
      <c r="F365" s="30">
        <v>89281.91</v>
      </c>
      <c r="G365" s="10" t="str">
        <f t="shared" si="62"/>
        <v>Cumple</v>
      </c>
      <c r="H365" s="12">
        <f t="shared" si="65"/>
        <v>0.3430999749841811</v>
      </c>
      <c r="K365" s="14"/>
    </row>
    <row r="366" spans="1:51" ht="24" x14ac:dyDescent="0.25">
      <c r="B366" s="2">
        <v>14</v>
      </c>
      <c r="C366" s="5" t="s">
        <v>21</v>
      </c>
      <c r="D366" s="6">
        <v>1</v>
      </c>
      <c r="E366" s="32">
        <v>649908</v>
      </c>
      <c r="F366" s="27">
        <v>426924.57</v>
      </c>
      <c r="G366" s="11" t="str">
        <f t="shared" si="62"/>
        <v>Cumple</v>
      </c>
      <c r="H366" s="20">
        <f>1-F366/E366</f>
        <v>0.34309999261433921</v>
      </c>
      <c r="K366" s="14"/>
    </row>
    <row r="367" spans="1:51" s="22" customFormat="1" ht="15.75" x14ac:dyDescent="0.25">
      <c r="A367" s="21"/>
      <c r="B367" s="56" t="s">
        <v>22</v>
      </c>
      <c r="C367" s="57"/>
      <c r="D367" s="25"/>
      <c r="E367" s="28">
        <f>SUM(E353:E366)</f>
        <v>2196865</v>
      </c>
      <c r="F367" s="28">
        <f>SUM(F353:F366)</f>
        <v>1443120.63</v>
      </c>
      <c r="G367" s="26" t="str">
        <f t="shared" si="62"/>
        <v>Cumple</v>
      </c>
      <c r="H367" s="12">
        <f>1-F367/E367</f>
        <v>0.34309999476526787</v>
      </c>
      <c r="I367"/>
      <c r="J367"/>
      <c r="K367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  <c r="AK367" s="21"/>
      <c r="AL367" s="21"/>
      <c r="AM367" s="21"/>
      <c r="AN367" s="21"/>
      <c r="AO367" s="21"/>
      <c r="AP367" s="21"/>
      <c r="AQ367" s="21"/>
      <c r="AR367" s="21"/>
      <c r="AS367" s="21"/>
      <c r="AT367" s="21"/>
      <c r="AU367" s="21"/>
      <c r="AV367" s="21"/>
      <c r="AW367" s="21"/>
      <c r="AX367" s="21"/>
      <c r="AY367" s="21"/>
    </row>
    <row r="368" spans="1:51" s="22" customFormat="1" ht="18" customHeight="1" x14ac:dyDescent="0.25">
      <c r="A368" s="21"/>
      <c r="B368" s="39" t="s">
        <v>23</v>
      </c>
      <c r="C368" s="40"/>
      <c r="D368" s="24">
        <v>1</v>
      </c>
      <c r="E368" s="23">
        <v>1113</v>
      </c>
      <c r="F368" s="27">
        <v>300</v>
      </c>
      <c r="G368" s="26" t="str">
        <f t="shared" si="62"/>
        <v>Cumple</v>
      </c>
      <c r="H368" s="12">
        <f>1-F368/E368</f>
        <v>0.73045822102425872</v>
      </c>
      <c r="I368" s="37" t="s">
        <v>79</v>
      </c>
      <c r="J368"/>
      <c r="K368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  <c r="AK368" s="21"/>
      <c r="AL368" s="21"/>
      <c r="AM368" s="21"/>
      <c r="AN368" s="21"/>
      <c r="AO368" s="21"/>
      <c r="AP368" s="21"/>
      <c r="AQ368" s="21"/>
      <c r="AR368" s="21"/>
      <c r="AS368" s="21"/>
      <c r="AT368" s="21"/>
      <c r="AU368" s="21"/>
      <c r="AV368" s="21"/>
      <c r="AW368" s="21"/>
      <c r="AX368" s="21"/>
      <c r="AY368" s="21"/>
    </row>
    <row r="369" spans="1:51" s="22" customFormat="1" ht="20.25" customHeight="1" thickBot="1" x14ac:dyDescent="0.3">
      <c r="A369" s="21"/>
      <c r="B369" s="41" t="s">
        <v>24</v>
      </c>
      <c r="C369" s="42"/>
      <c r="D369" s="42"/>
      <c r="E369" s="33">
        <f>+E367+E368</f>
        <v>2197978</v>
      </c>
      <c r="F369" s="34">
        <f>+F368+F367</f>
        <v>1443420.63</v>
      </c>
      <c r="G369" s="35" t="str">
        <f t="shared" si="62"/>
        <v>Cumple</v>
      </c>
      <c r="H369" s="36">
        <f>1-F369/E369</f>
        <v>0.34329614309151413</v>
      </c>
      <c r="I369"/>
      <c r="J369"/>
      <c r="K369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1"/>
      <c r="AM369" s="21"/>
      <c r="AN369" s="21"/>
      <c r="AO369" s="21"/>
      <c r="AP369" s="21"/>
      <c r="AQ369" s="21"/>
      <c r="AR369" s="21"/>
      <c r="AS369" s="21"/>
      <c r="AT369" s="21"/>
      <c r="AU369" s="21"/>
      <c r="AV369" s="21"/>
      <c r="AW369" s="21"/>
      <c r="AX369" s="21"/>
      <c r="AY369" s="21"/>
    </row>
    <row r="370" spans="1:51" ht="15.75" thickBot="1" x14ac:dyDescent="0.3"/>
    <row r="371" spans="1:51" ht="29.25" customHeight="1" thickBot="1" x14ac:dyDescent="0.3">
      <c r="B371" s="61" t="s">
        <v>44</v>
      </c>
      <c r="C371" s="62"/>
      <c r="D371" s="63" t="s">
        <v>94</v>
      </c>
      <c r="E371" s="64"/>
      <c r="F371" s="64"/>
      <c r="G371" s="64"/>
      <c r="H371" s="65"/>
    </row>
    <row r="372" spans="1:51" ht="24.75" thickBot="1" x14ac:dyDescent="0.3">
      <c r="B372" s="43" t="s">
        <v>7</v>
      </c>
      <c r="C372" s="44"/>
      <c r="D372" s="47">
        <v>3727971100.1799998</v>
      </c>
      <c r="E372" s="48"/>
      <c r="F372" s="9" t="s">
        <v>6</v>
      </c>
      <c r="G372" s="49" t="str">
        <f>+IF(D372&gt;F373,"Cumple","No Cumple")</f>
        <v>Cumple</v>
      </c>
      <c r="H372" s="50"/>
    </row>
    <row r="373" spans="1:51" ht="15.75" thickBot="1" x14ac:dyDescent="0.3">
      <c r="B373" s="45"/>
      <c r="C373" s="46"/>
      <c r="D373" s="47"/>
      <c r="E373" s="48"/>
      <c r="F373" s="8">
        <v>3622962038.2800002</v>
      </c>
      <c r="G373" s="51"/>
      <c r="H373" s="52"/>
    </row>
    <row r="374" spans="1:51" ht="30.75" customHeight="1" thickBot="1" x14ac:dyDescent="0.3">
      <c r="B374" s="53" t="s">
        <v>27</v>
      </c>
      <c r="C374" s="54"/>
      <c r="D374" s="54"/>
      <c r="E374" s="54"/>
      <c r="F374" s="54"/>
      <c r="G374" s="54"/>
      <c r="H374" s="55"/>
    </row>
    <row r="375" spans="1:51" ht="25.5" x14ac:dyDescent="0.25">
      <c r="B375" s="15" t="s">
        <v>0</v>
      </c>
      <c r="C375" s="16" t="s">
        <v>1</v>
      </c>
      <c r="D375" s="17" t="s">
        <v>2</v>
      </c>
      <c r="E375" s="18" t="s">
        <v>3</v>
      </c>
      <c r="F375" s="18" t="s">
        <v>4</v>
      </c>
      <c r="G375" s="19" t="s">
        <v>5</v>
      </c>
      <c r="H375" s="19" t="s">
        <v>8</v>
      </c>
    </row>
    <row r="376" spans="1:51" ht="24" x14ac:dyDescent="0.25">
      <c r="B376" s="2">
        <v>1</v>
      </c>
      <c r="C376" s="3" t="s">
        <v>10</v>
      </c>
      <c r="D376" s="4">
        <v>1</v>
      </c>
      <c r="E376" s="31">
        <v>86274</v>
      </c>
      <c r="F376" s="30">
        <v>54853.0092</v>
      </c>
      <c r="G376" s="10" t="str">
        <f>+IF(F376&gt;E376,"Supera Valor UnitarioTecho incluido Iva","Cumple")</f>
        <v>Cumple</v>
      </c>
      <c r="H376" s="12">
        <f>1-F376/E376</f>
        <v>0.36419999999999997</v>
      </c>
    </row>
    <row r="377" spans="1:51" ht="24" x14ac:dyDescent="0.25">
      <c r="B377" s="2">
        <v>2</v>
      </c>
      <c r="C377" s="3" t="s">
        <v>11</v>
      </c>
      <c r="D377" s="4">
        <v>1</v>
      </c>
      <c r="E377" s="31">
        <v>86294</v>
      </c>
      <c r="F377" s="30">
        <v>54865.725200000001</v>
      </c>
      <c r="G377" s="10" t="str">
        <f t="shared" ref="G377:G392" si="66">+IF(F377&gt;E377,"Supera Valor UnitarioTecho incluido Iva","Cumple")</f>
        <v>Cumple</v>
      </c>
      <c r="H377" s="12">
        <f t="shared" ref="H377:H379" si="67">1-F377/E377</f>
        <v>0.36419999999999997</v>
      </c>
    </row>
    <row r="378" spans="1:51" x14ac:dyDescent="0.25">
      <c r="B378" s="2">
        <v>3</v>
      </c>
      <c r="C378" s="3" t="s">
        <v>12</v>
      </c>
      <c r="D378" s="4">
        <v>1</v>
      </c>
      <c r="E378" s="31">
        <v>116235</v>
      </c>
      <c r="F378" s="30">
        <v>73902.213000000003</v>
      </c>
      <c r="G378" s="10" t="str">
        <f t="shared" si="66"/>
        <v>Cumple</v>
      </c>
      <c r="H378" s="12">
        <f t="shared" si="67"/>
        <v>0.36419999999999997</v>
      </c>
    </row>
    <row r="379" spans="1:51" x14ac:dyDescent="0.25">
      <c r="B379" s="2">
        <v>4</v>
      </c>
      <c r="C379" s="3" t="s">
        <v>13</v>
      </c>
      <c r="D379" s="4">
        <v>1</v>
      </c>
      <c r="E379" s="31">
        <v>139757</v>
      </c>
      <c r="F379" s="30">
        <v>88857.500599999999</v>
      </c>
      <c r="G379" s="10" t="str">
        <f t="shared" si="66"/>
        <v>Cumple</v>
      </c>
      <c r="H379" s="12">
        <f t="shared" si="67"/>
        <v>0.36419999999999997</v>
      </c>
    </row>
    <row r="380" spans="1:51" x14ac:dyDescent="0.25">
      <c r="B380" s="2">
        <v>5</v>
      </c>
      <c r="C380" s="3" t="s">
        <v>14</v>
      </c>
      <c r="D380" s="4">
        <v>1</v>
      </c>
      <c r="E380" s="31">
        <v>100369</v>
      </c>
      <c r="F380" s="30">
        <v>63814.610200000003</v>
      </c>
      <c r="G380" s="10" t="str">
        <f t="shared" si="66"/>
        <v>Cumple</v>
      </c>
      <c r="H380" s="12">
        <f>1-F380/E380</f>
        <v>0.36419999999999997</v>
      </c>
      <c r="J380" s="13"/>
      <c r="K380" s="7"/>
    </row>
    <row r="381" spans="1:51" x14ac:dyDescent="0.25">
      <c r="B381" s="2">
        <v>6</v>
      </c>
      <c r="C381" s="3" t="s">
        <v>15</v>
      </c>
      <c r="D381" s="4">
        <v>1</v>
      </c>
      <c r="E381" s="31">
        <v>114290</v>
      </c>
      <c r="F381" s="30">
        <v>72665.582000000009</v>
      </c>
      <c r="G381" s="10" t="str">
        <f t="shared" si="66"/>
        <v>Cumple</v>
      </c>
      <c r="H381" s="12">
        <f>1-F381/E381</f>
        <v>0.36419999999999997</v>
      </c>
      <c r="J381" s="1"/>
      <c r="K381" s="1"/>
    </row>
    <row r="382" spans="1:51" x14ac:dyDescent="0.25">
      <c r="B382" s="2">
        <v>7</v>
      </c>
      <c r="C382" s="3" t="s">
        <v>16</v>
      </c>
      <c r="D382" s="4">
        <v>1</v>
      </c>
      <c r="E382" s="31">
        <v>75694</v>
      </c>
      <c r="F382" s="30">
        <v>48126.245200000005</v>
      </c>
      <c r="G382" s="10" t="str">
        <f t="shared" si="66"/>
        <v>Cumple</v>
      </c>
      <c r="H382" s="12">
        <f t="shared" ref="H382" si="68">1-F382/E382</f>
        <v>0.36419999999999997</v>
      </c>
      <c r="J382" s="13"/>
      <c r="K382" s="7"/>
    </row>
    <row r="383" spans="1:51" ht="24" x14ac:dyDescent="0.25">
      <c r="B383" s="2">
        <v>8</v>
      </c>
      <c r="C383" s="3" t="s">
        <v>17</v>
      </c>
      <c r="D383" s="4">
        <v>1</v>
      </c>
      <c r="E383" s="31">
        <v>93660</v>
      </c>
      <c r="F383" s="30">
        <v>59549.028000000006</v>
      </c>
      <c r="G383" s="10" t="str">
        <f t="shared" si="66"/>
        <v>Cumple</v>
      </c>
      <c r="H383" s="12">
        <f>1-F383/E383</f>
        <v>0.36419999999999997</v>
      </c>
      <c r="J383" s="1"/>
      <c r="K383" s="14"/>
    </row>
    <row r="384" spans="1:51" x14ac:dyDescent="0.25">
      <c r="B384" s="2">
        <v>9</v>
      </c>
      <c r="C384" s="3" t="s">
        <v>25</v>
      </c>
      <c r="D384" s="4">
        <v>1</v>
      </c>
      <c r="E384" s="31">
        <v>108268</v>
      </c>
      <c r="F384" s="30">
        <v>68836.794399999999</v>
      </c>
      <c r="G384" s="10" t="str">
        <f t="shared" si="66"/>
        <v>Cumple</v>
      </c>
      <c r="H384" s="12">
        <f t="shared" ref="H384:H388" si="69">1-F384/E384</f>
        <v>0.36419999999999997</v>
      </c>
      <c r="J384" s="1"/>
      <c r="K384" s="14"/>
    </row>
    <row r="385" spans="1:51" ht="24" x14ac:dyDescent="0.25">
      <c r="B385" s="2">
        <v>10</v>
      </c>
      <c r="C385" s="3" t="s">
        <v>18</v>
      </c>
      <c r="D385" s="4">
        <v>1</v>
      </c>
      <c r="E385" s="31">
        <v>191097</v>
      </c>
      <c r="F385" s="30">
        <v>121499.47260000001</v>
      </c>
      <c r="G385" s="10" t="str">
        <f t="shared" si="66"/>
        <v>Cumple</v>
      </c>
      <c r="H385" s="12">
        <f t="shared" si="69"/>
        <v>0.36419999999999997</v>
      </c>
      <c r="J385" s="1"/>
      <c r="K385" s="14"/>
    </row>
    <row r="386" spans="1:51" ht="30.75" customHeight="1" x14ac:dyDescent="0.25">
      <c r="B386" s="2">
        <v>11</v>
      </c>
      <c r="C386" s="3" t="s">
        <v>26</v>
      </c>
      <c r="D386" s="4">
        <v>1</v>
      </c>
      <c r="E386" s="31">
        <v>191097</v>
      </c>
      <c r="F386" s="30">
        <v>121499.47260000001</v>
      </c>
      <c r="G386" s="10" t="str">
        <f t="shared" si="66"/>
        <v>Cumple</v>
      </c>
      <c r="H386" s="12">
        <f t="shared" si="69"/>
        <v>0.36419999999999997</v>
      </c>
      <c r="J386" s="1"/>
      <c r="K386" s="14"/>
    </row>
    <row r="387" spans="1:51" x14ac:dyDescent="0.25">
      <c r="B387" s="2">
        <v>12</v>
      </c>
      <c r="C387" s="3" t="s">
        <v>19</v>
      </c>
      <c r="D387" s="4">
        <v>1</v>
      </c>
      <c r="E387" s="31">
        <v>108008</v>
      </c>
      <c r="F387" s="30">
        <v>68671.486400000009</v>
      </c>
      <c r="G387" s="10" t="str">
        <f t="shared" si="66"/>
        <v>Cumple</v>
      </c>
      <c r="H387" s="12">
        <f t="shared" si="69"/>
        <v>0.36419999999999997</v>
      </c>
      <c r="J387" s="1"/>
      <c r="K387" s="14"/>
    </row>
    <row r="388" spans="1:51" x14ac:dyDescent="0.25">
      <c r="B388" s="2">
        <v>13</v>
      </c>
      <c r="C388" s="3" t="s">
        <v>20</v>
      </c>
      <c r="D388" s="4">
        <v>1</v>
      </c>
      <c r="E388" s="31">
        <v>135914</v>
      </c>
      <c r="F388" s="30">
        <v>86414.121200000009</v>
      </c>
      <c r="G388" s="10" t="str">
        <f t="shared" si="66"/>
        <v>Cumple</v>
      </c>
      <c r="H388" s="12">
        <f t="shared" si="69"/>
        <v>0.36419999999999997</v>
      </c>
      <c r="K388" s="14"/>
    </row>
    <row r="389" spans="1:51" ht="24" x14ac:dyDescent="0.25">
      <c r="B389" s="2">
        <v>14</v>
      </c>
      <c r="C389" s="5" t="s">
        <v>21</v>
      </c>
      <c r="D389" s="6">
        <v>1</v>
      </c>
      <c r="E389" s="32">
        <v>649908</v>
      </c>
      <c r="F389" s="27">
        <v>413211.50640000001</v>
      </c>
      <c r="G389" s="11" t="str">
        <f t="shared" si="66"/>
        <v>Cumple</v>
      </c>
      <c r="H389" s="20">
        <f>1-F389/E389</f>
        <v>0.36419999999999997</v>
      </c>
      <c r="K389" s="14"/>
    </row>
    <row r="390" spans="1:51" s="22" customFormat="1" ht="15.75" x14ac:dyDescent="0.25">
      <c r="A390" s="21"/>
      <c r="B390" s="56" t="s">
        <v>22</v>
      </c>
      <c r="C390" s="57"/>
      <c r="D390" s="25"/>
      <c r="E390" s="28">
        <f>SUM(E376:E389)</f>
        <v>2196865</v>
      </c>
      <c r="F390" s="28">
        <f>SUM(F376:F389)</f>
        <v>1396766.767</v>
      </c>
      <c r="G390" s="26" t="str">
        <f t="shared" si="66"/>
        <v>Cumple</v>
      </c>
      <c r="H390" s="12">
        <f>1-F390/E390</f>
        <v>0.36419999999999997</v>
      </c>
      <c r="I390"/>
      <c r="J390"/>
      <c r="K390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  <c r="AJ390" s="21"/>
      <c r="AK390" s="21"/>
      <c r="AL390" s="21"/>
      <c r="AM390" s="21"/>
      <c r="AN390" s="21"/>
      <c r="AO390" s="21"/>
      <c r="AP390" s="21"/>
      <c r="AQ390" s="21"/>
      <c r="AR390" s="21"/>
      <c r="AS390" s="21"/>
      <c r="AT390" s="21"/>
      <c r="AU390" s="21"/>
      <c r="AV390" s="21"/>
      <c r="AW390" s="21"/>
      <c r="AX390" s="21"/>
      <c r="AY390" s="21"/>
    </row>
    <row r="391" spans="1:51" s="22" customFormat="1" ht="18" customHeight="1" x14ac:dyDescent="0.25">
      <c r="A391" s="21"/>
      <c r="B391" s="39" t="s">
        <v>23</v>
      </c>
      <c r="C391" s="40"/>
      <c r="D391" s="24">
        <v>1</v>
      </c>
      <c r="E391" s="23">
        <v>1113</v>
      </c>
      <c r="F391" s="27">
        <v>1113</v>
      </c>
      <c r="G391" s="26" t="str">
        <f t="shared" si="66"/>
        <v>Cumple</v>
      </c>
      <c r="H391" s="12">
        <f>1-F391/E391</f>
        <v>0</v>
      </c>
      <c r="I391" s="37" t="s">
        <v>79</v>
      </c>
      <c r="J391"/>
      <c r="K39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  <c r="AK391" s="21"/>
      <c r="AL391" s="21"/>
      <c r="AM391" s="21"/>
      <c r="AN391" s="21"/>
      <c r="AO391" s="21"/>
      <c r="AP391" s="21"/>
      <c r="AQ391" s="21"/>
      <c r="AR391" s="21"/>
      <c r="AS391" s="21"/>
      <c r="AT391" s="21"/>
      <c r="AU391" s="21"/>
      <c r="AV391" s="21"/>
      <c r="AW391" s="21"/>
      <c r="AX391" s="21"/>
      <c r="AY391" s="21"/>
    </row>
    <row r="392" spans="1:51" s="22" customFormat="1" ht="20.25" customHeight="1" thickBot="1" x14ac:dyDescent="0.3">
      <c r="A392" s="21"/>
      <c r="B392" s="41" t="s">
        <v>24</v>
      </c>
      <c r="C392" s="42"/>
      <c r="D392" s="42"/>
      <c r="E392" s="33">
        <f>+E390+E391</f>
        <v>2197978</v>
      </c>
      <c r="F392" s="34">
        <f>+F391+F390</f>
        <v>1397879.767</v>
      </c>
      <c r="G392" s="35" t="str">
        <f t="shared" si="66"/>
        <v>Cumple</v>
      </c>
      <c r="H392" s="36">
        <f>1-F392/E392</f>
        <v>0.3640155784088831</v>
      </c>
      <c r="I392"/>
      <c r="J392"/>
      <c r="K392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  <c r="AJ392" s="21"/>
      <c r="AK392" s="21"/>
      <c r="AL392" s="21"/>
      <c r="AM392" s="21"/>
      <c r="AN392" s="21"/>
      <c r="AO392" s="21"/>
      <c r="AP392" s="21"/>
      <c r="AQ392" s="21"/>
      <c r="AR392" s="21"/>
      <c r="AS392" s="21"/>
      <c r="AT392" s="21"/>
      <c r="AU392" s="21"/>
      <c r="AV392" s="21"/>
      <c r="AW392" s="21"/>
      <c r="AX392" s="21"/>
      <c r="AY392" s="21"/>
    </row>
    <row r="393" spans="1:51" ht="15.75" thickBot="1" x14ac:dyDescent="0.3"/>
    <row r="394" spans="1:51" ht="29.25" customHeight="1" thickBot="1" x14ac:dyDescent="0.3">
      <c r="B394" s="61" t="s">
        <v>45</v>
      </c>
      <c r="C394" s="62"/>
      <c r="D394" s="63" t="s">
        <v>95</v>
      </c>
      <c r="E394" s="64"/>
      <c r="F394" s="64"/>
      <c r="G394" s="64"/>
      <c r="H394" s="65"/>
    </row>
    <row r="395" spans="1:51" ht="24.75" thickBot="1" x14ac:dyDescent="0.3">
      <c r="B395" s="43" t="s">
        <v>7</v>
      </c>
      <c r="C395" s="44"/>
      <c r="D395" s="47">
        <v>3727971100.1799998</v>
      </c>
      <c r="E395" s="48"/>
      <c r="F395" s="9" t="s">
        <v>6</v>
      </c>
      <c r="G395" s="49" t="str">
        <f>+IF(D395&gt;F396,"Cumple","No Cumple")</f>
        <v>Cumple</v>
      </c>
      <c r="H395" s="50"/>
    </row>
    <row r="396" spans="1:51" ht="15.75" thickBot="1" x14ac:dyDescent="0.3">
      <c r="B396" s="45"/>
      <c r="C396" s="46"/>
      <c r="D396" s="47"/>
      <c r="E396" s="48"/>
      <c r="F396" s="8">
        <v>3691848230.1799998</v>
      </c>
      <c r="G396" s="51"/>
      <c r="H396" s="52"/>
    </row>
    <row r="397" spans="1:51" ht="30.75" customHeight="1" thickBot="1" x14ac:dyDescent="0.3">
      <c r="B397" s="53" t="s">
        <v>27</v>
      </c>
      <c r="C397" s="54"/>
      <c r="D397" s="54"/>
      <c r="E397" s="54"/>
      <c r="F397" s="54"/>
      <c r="G397" s="54"/>
      <c r="H397" s="55"/>
    </row>
    <row r="398" spans="1:51" ht="25.5" x14ac:dyDescent="0.25">
      <c r="B398" s="15" t="s">
        <v>0</v>
      </c>
      <c r="C398" s="16" t="s">
        <v>1</v>
      </c>
      <c r="D398" s="17" t="s">
        <v>2</v>
      </c>
      <c r="E398" s="18" t="s">
        <v>3</v>
      </c>
      <c r="F398" s="18" t="s">
        <v>4</v>
      </c>
      <c r="G398" s="19" t="s">
        <v>5</v>
      </c>
      <c r="H398" s="19" t="s">
        <v>8</v>
      </c>
    </row>
    <row r="399" spans="1:51" ht="24" x14ac:dyDescent="0.25">
      <c r="B399" s="2">
        <v>1</v>
      </c>
      <c r="C399" s="3" t="s">
        <v>10</v>
      </c>
      <c r="D399" s="4">
        <v>1</v>
      </c>
      <c r="E399" s="31">
        <v>86274</v>
      </c>
      <c r="F399" s="30">
        <v>75446</v>
      </c>
      <c r="G399" s="10" t="str">
        <f>+IF(F399&gt;E399,"Supera Valor UnitarioTecho incluido Iva","Cumple")</f>
        <v>Cumple</v>
      </c>
      <c r="H399" s="12">
        <f>1-F399/E399</f>
        <v>0.12550710526925846</v>
      </c>
    </row>
    <row r="400" spans="1:51" ht="24" x14ac:dyDescent="0.25">
      <c r="B400" s="2">
        <v>2</v>
      </c>
      <c r="C400" s="3" t="s">
        <v>11</v>
      </c>
      <c r="D400" s="4">
        <v>1</v>
      </c>
      <c r="E400" s="31">
        <v>86294</v>
      </c>
      <c r="F400" s="30">
        <v>75464</v>
      </c>
      <c r="G400" s="10" t="str">
        <f t="shared" ref="G400:G415" si="70">+IF(F400&gt;E400,"Supera Valor UnitarioTecho incluido Iva","Cumple")</f>
        <v>Cumple</v>
      </c>
      <c r="H400" s="12">
        <f t="shared" ref="H400:H402" si="71">1-F400/E400</f>
        <v>0.12550119359399259</v>
      </c>
    </row>
    <row r="401" spans="1:51" x14ac:dyDescent="0.25">
      <c r="B401" s="2">
        <v>3</v>
      </c>
      <c r="C401" s="3" t="s">
        <v>12</v>
      </c>
      <c r="D401" s="4">
        <v>1</v>
      </c>
      <c r="E401" s="31">
        <v>116235</v>
      </c>
      <c r="F401" s="30">
        <v>101647</v>
      </c>
      <c r="G401" s="10" t="str">
        <f t="shared" si="70"/>
        <v>Cumple</v>
      </c>
      <c r="H401" s="12">
        <f t="shared" si="71"/>
        <v>0.12550436615477267</v>
      </c>
    </row>
    <row r="402" spans="1:51" x14ac:dyDescent="0.25">
      <c r="B402" s="2">
        <v>4</v>
      </c>
      <c r="C402" s="3" t="s">
        <v>13</v>
      </c>
      <c r="D402" s="4">
        <v>1</v>
      </c>
      <c r="E402" s="31">
        <v>139757</v>
      </c>
      <c r="F402" s="30">
        <v>122217</v>
      </c>
      <c r="G402" s="10" t="str">
        <f t="shared" si="70"/>
        <v>Cumple</v>
      </c>
      <c r="H402" s="12">
        <f t="shared" si="71"/>
        <v>0.12550355259486112</v>
      </c>
    </row>
    <row r="403" spans="1:51" x14ac:dyDescent="0.25">
      <c r="B403" s="2">
        <v>5</v>
      </c>
      <c r="C403" s="3" t="s">
        <v>14</v>
      </c>
      <c r="D403" s="4">
        <v>1</v>
      </c>
      <c r="E403" s="31">
        <v>100369</v>
      </c>
      <c r="F403" s="30">
        <v>87772</v>
      </c>
      <c r="G403" s="10" t="str">
        <f t="shared" si="70"/>
        <v>Cumple</v>
      </c>
      <c r="H403" s="12">
        <f>1-F403/E403</f>
        <v>0.12550687961422347</v>
      </c>
      <c r="J403" s="13"/>
      <c r="K403" s="7"/>
    </row>
    <row r="404" spans="1:51" x14ac:dyDescent="0.25">
      <c r="B404" s="2">
        <v>6</v>
      </c>
      <c r="C404" s="3" t="s">
        <v>15</v>
      </c>
      <c r="D404" s="4">
        <v>1</v>
      </c>
      <c r="E404" s="31">
        <v>114290</v>
      </c>
      <c r="F404" s="30">
        <v>99946</v>
      </c>
      <c r="G404" s="10" t="str">
        <f t="shared" si="70"/>
        <v>Cumple</v>
      </c>
      <c r="H404" s="12">
        <f>1-F404/E404</f>
        <v>0.12550529355149187</v>
      </c>
      <c r="J404" s="1"/>
      <c r="K404" s="1"/>
    </row>
    <row r="405" spans="1:51" x14ac:dyDescent="0.25">
      <c r="B405" s="2">
        <v>7</v>
      </c>
      <c r="C405" s="3" t="s">
        <v>16</v>
      </c>
      <c r="D405" s="4">
        <v>1</v>
      </c>
      <c r="E405" s="31">
        <v>75694</v>
      </c>
      <c r="F405" s="30">
        <v>66194</v>
      </c>
      <c r="G405" s="10" t="str">
        <f t="shared" si="70"/>
        <v>Cumple</v>
      </c>
      <c r="H405" s="12">
        <f t="shared" ref="H405" si="72">1-F405/E405</f>
        <v>0.12550532406795778</v>
      </c>
      <c r="J405" s="13"/>
      <c r="K405" s="7"/>
    </row>
    <row r="406" spans="1:51" ht="24" x14ac:dyDescent="0.25">
      <c r="B406" s="2">
        <v>8</v>
      </c>
      <c r="C406" s="3" t="s">
        <v>17</v>
      </c>
      <c r="D406" s="4">
        <v>1</v>
      </c>
      <c r="E406" s="31">
        <v>93660</v>
      </c>
      <c r="F406" s="30">
        <v>81905</v>
      </c>
      <c r="G406" s="10" t="str">
        <f t="shared" si="70"/>
        <v>Cumple</v>
      </c>
      <c r="H406" s="12">
        <f>1-F406/E406</f>
        <v>0.12550715353405939</v>
      </c>
      <c r="J406" s="1"/>
      <c r="K406" s="14"/>
    </row>
    <row r="407" spans="1:51" x14ac:dyDescent="0.25">
      <c r="B407" s="2">
        <v>9</v>
      </c>
      <c r="C407" s="3" t="s">
        <v>25</v>
      </c>
      <c r="D407" s="4">
        <v>1</v>
      </c>
      <c r="E407" s="31">
        <v>108268</v>
      </c>
      <c r="F407" s="30">
        <v>94680</v>
      </c>
      <c r="G407" s="10" t="str">
        <f t="shared" si="70"/>
        <v>Cumple</v>
      </c>
      <c r="H407" s="12">
        <f t="shared" ref="H407:H411" si="73">1-F407/E407</f>
        <v>0.12550338050024012</v>
      </c>
      <c r="J407" s="1"/>
      <c r="K407" s="14"/>
    </row>
    <row r="408" spans="1:51" ht="24" x14ac:dyDescent="0.25">
      <c r="B408" s="2">
        <v>10</v>
      </c>
      <c r="C408" s="3" t="s">
        <v>18</v>
      </c>
      <c r="D408" s="4">
        <v>1</v>
      </c>
      <c r="E408" s="31">
        <v>191097</v>
      </c>
      <c r="F408" s="30">
        <v>167114</v>
      </c>
      <c r="G408" s="10" t="str">
        <f t="shared" si="70"/>
        <v>Cumple</v>
      </c>
      <c r="H408" s="12">
        <f t="shared" si="73"/>
        <v>0.12550170855638765</v>
      </c>
      <c r="J408" s="1"/>
      <c r="K408" s="14"/>
    </row>
    <row r="409" spans="1:51" ht="30.75" customHeight="1" x14ac:dyDescent="0.25">
      <c r="B409" s="2">
        <v>11</v>
      </c>
      <c r="C409" s="3" t="s">
        <v>26</v>
      </c>
      <c r="D409" s="4">
        <v>1</v>
      </c>
      <c r="E409" s="31">
        <v>191097</v>
      </c>
      <c r="F409" s="30">
        <v>167114</v>
      </c>
      <c r="G409" s="10" t="str">
        <f t="shared" si="70"/>
        <v>Cumple</v>
      </c>
      <c r="H409" s="12">
        <f t="shared" si="73"/>
        <v>0.12550170855638765</v>
      </c>
      <c r="J409" s="1"/>
      <c r="K409" s="14"/>
    </row>
    <row r="410" spans="1:51" x14ac:dyDescent="0.25">
      <c r="B410" s="2">
        <v>12</v>
      </c>
      <c r="C410" s="3" t="s">
        <v>19</v>
      </c>
      <c r="D410" s="4">
        <v>1</v>
      </c>
      <c r="E410" s="31">
        <v>108008</v>
      </c>
      <c r="F410" s="30">
        <v>94452</v>
      </c>
      <c r="G410" s="10" t="str">
        <f t="shared" si="70"/>
        <v>Cumple</v>
      </c>
      <c r="H410" s="12">
        <f t="shared" si="73"/>
        <v>0.12550922153914523</v>
      </c>
      <c r="J410" s="1"/>
      <c r="K410" s="14"/>
    </row>
    <row r="411" spans="1:51" x14ac:dyDescent="0.25">
      <c r="B411" s="2">
        <v>13</v>
      </c>
      <c r="C411" s="3" t="s">
        <v>20</v>
      </c>
      <c r="D411" s="4">
        <v>1</v>
      </c>
      <c r="E411" s="31">
        <v>135914</v>
      </c>
      <c r="F411" s="30">
        <v>118856</v>
      </c>
      <c r="G411" s="10" t="str">
        <f t="shared" si="70"/>
        <v>Cumple</v>
      </c>
      <c r="H411" s="12">
        <f t="shared" si="73"/>
        <v>0.1255058345718616</v>
      </c>
      <c r="K411" s="14"/>
    </row>
    <row r="412" spans="1:51" ht="24" x14ac:dyDescent="0.25">
      <c r="B412" s="2">
        <v>14</v>
      </c>
      <c r="C412" s="5" t="s">
        <v>21</v>
      </c>
      <c r="D412" s="6">
        <v>1</v>
      </c>
      <c r="E412" s="32">
        <v>649908</v>
      </c>
      <c r="F412" s="27">
        <v>568344</v>
      </c>
      <c r="G412" s="11" t="str">
        <f t="shared" si="70"/>
        <v>Cumple</v>
      </c>
      <c r="H412" s="20">
        <f>1-F412/E412</f>
        <v>0.12550084011890916</v>
      </c>
      <c r="K412" s="14"/>
    </row>
    <row r="413" spans="1:51" s="22" customFormat="1" ht="15.75" x14ac:dyDescent="0.25">
      <c r="A413" s="21"/>
      <c r="B413" s="56" t="s">
        <v>22</v>
      </c>
      <c r="C413" s="57"/>
      <c r="D413" s="25"/>
      <c r="E413" s="28">
        <f>SUM(E399:E412)</f>
        <v>2196865</v>
      </c>
      <c r="F413" s="28">
        <f>SUM(F399:F412)</f>
        <v>1921151</v>
      </c>
      <c r="G413" s="26" t="str">
        <f t="shared" si="70"/>
        <v>Cumple</v>
      </c>
      <c r="H413" s="12">
        <f>1-F413/E413</f>
        <v>0.12550338778213499</v>
      </c>
      <c r="I413"/>
      <c r="J413"/>
      <c r="K413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/>
      <c r="AK413" s="21"/>
      <c r="AL413" s="21"/>
      <c r="AM413" s="21"/>
      <c r="AN413" s="21"/>
      <c r="AO413" s="21"/>
      <c r="AP413" s="21"/>
      <c r="AQ413" s="21"/>
      <c r="AR413" s="21"/>
      <c r="AS413" s="21"/>
      <c r="AT413" s="21"/>
      <c r="AU413" s="21"/>
      <c r="AV413" s="21"/>
      <c r="AW413" s="21"/>
      <c r="AX413" s="21"/>
      <c r="AY413" s="21"/>
    </row>
    <row r="414" spans="1:51" s="22" customFormat="1" ht="18" customHeight="1" x14ac:dyDescent="0.25">
      <c r="A414" s="21"/>
      <c r="B414" s="39" t="s">
        <v>23</v>
      </c>
      <c r="C414" s="40"/>
      <c r="D414" s="24">
        <v>1</v>
      </c>
      <c r="E414" s="23">
        <v>1113</v>
      </c>
      <c r="F414" s="27">
        <v>500</v>
      </c>
      <c r="G414" s="26" t="str">
        <f t="shared" si="70"/>
        <v>Cumple</v>
      </c>
      <c r="H414" s="12">
        <f>1-F414/E414</f>
        <v>0.55076370170709787</v>
      </c>
      <c r="I414" s="37" t="s">
        <v>79</v>
      </c>
      <c r="J414"/>
      <c r="K414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/>
      <c r="AK414" s="21"/>
      <c r="AL414" s="21"/>
      <c r="AM414" s="21"/>
      <c r="AN414" s="21"/>
      <c r="AO414" s="21"/>
      <c r="AP414" s="21"/>
      <c r="AQ414" s="21"/>
      <c r="AR414" s="21"/>
      <c r="AS414" s="21"/>
      <c r="AT414" s="21"/>
      <c r="AU414" s="21"/>
      <c r="AV414" s="21"/>
      <c r="AW414" s="21"/>
      <c r="AX414" s="21"/>
      <c r="AY414" s="21"/>
    </row>
    <row r="415" spans="1:51" s="22" customFormat="1" ht="20.25" customHeight="1" thickBot="1" x14ac:dyDescent="0.3">
      <c r="A415" s="21"/>
      <c r="B415" s="41" t="s">
        <v>24</v>
      </c>
      <c r="C415" s="42"/>
      <c r="D415" s="42"/>
      <c r="E415" s="33">
        <f>+E413+E414</f>
        <v>2197978</v>
      </c>
      <c r="F415" s="34">
        <f>+F414+F413</f>
        <v>1921651</v>
      </c>
      <c r="G415" s="35" t="str">
        <f t="shared" si="70"/>
        <v>Cumple</v>
      </c>
      <c r="H415" s="36">
        <f>1-F415/E415</f>
        <v>0.12571872875888657</v>
      </c>
      <c r="I415"/>
      <c r="J415"/>
      <c r="K415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  <c r="AJ415" s="21"/>
      <c r="AK415" s="21"/>
      <c r="AL415" s="21"/>
      <c r="AM415" s="21"/>
      <c r="AN415" s="21"/>
      <c r="AO415" s="21"/>
      <c r="AP415" s="21"/>
      <c r="AQ415" s="21"/>
      <c r="AR415" s="21"/>
      <c r="AS415" s="21"/>
      <c r="AT415" s="21"/>
      <c r="AU415" s="21"/>
      <c r="AV415" s="21"/>
      <c r="AW415" s="21"/>
      <c r="AX415" s="21"/>
      <c r="AY415" s="21"/>
    </row>
    <row r="416" spans="1:51" ht="15.75" thickBot="1" x14ac:dyDescent="0.3"/>
    <row r="417" spans="2:11" ht="29.25" customHeight="1" thickBot="1" x14ac:dyDescent="0.3">
      <c r="B417" s="61" t="s">
        <v>46</v>
      </c>
      <c r="C417" s="62"/>
      <c r="D417" s="63" t="s">
        <v>96</v>
      </c>
      <c r="E417" s="64"/>
      <c r="F417" s="64"/>
      <c r="G417" s="64"/>
      <c r="H417" s="65"/>
    </row>
    <row r="418" spans="2:11" ht="24.75" thickBot="1" x14ac:dyDescent="0.3">
      <c r="B418" s="43" t="s">
        <v>7</v>
      </c>
      <c r="C418" s="44"/>
      <c r="D418" s="47">
        <v>3727971100.1799998</v>
      </c>
      <c r="E418" s="48"/>
      <c r="F418" s="9" t="s">
        <v>6</v>
      </c>
      <c r="G418" s="49" t="str">
        <f>+IF(D418&gt;F419,"Cumple","No Cumple")</f>
        <v>Cumple</v>
      </c>
      <c r="H418" s="50"/>
    </row>
    <row r="419" spans="2:11" ht="15.75" thickBot="1" x14ac:dyDescent="0.3">
      <c r="B419" s="45"/>
      <c r="C419" s="46"/>
      <c r="D419" s="47"/>
      <c r="E419" s="48"/>
      <c r="F419" s="8">
        <v>3605244541.1799998</v>
      </c>
      <c r="G419" s="51"/>
      <c r="H419" s="52"/>
    </row>
    <row r="420" spans="2:11" ht="30.75" customHeight="1" thickBot="1" x14ac:dyDescent="0.3">
      <c r="B420" s="53" t="s">
        <v>27</v>
      </c>
      <c r="C420" s="54"/>
      <c r="D420" s="54"/>
      <c r="E420" s="54"/>
      <c r="F420" s="54"/>
      <c r="G420" s="54"/>
      <c r="H420" s="55"/>
    </row>
    <row r="421" spans="2:11" ht="25.5" x14ac:dyDescent="0.25">
      <c r="B421" s="15" t="s">
        <v>0</v>
      </c>
      <c r="C421" s="16" t="s">
        <v>1</v>
      </c>
      <c r="D421" s="17" t="s">
        <v>2</v>
      </c>
      <c r="E421" s="18" t="s">
        <v>3</v>
      </c>
      <c r="F421" s="18" t="s">
        <v>4</v>
      </c>
      <c r="G421" s="19" t="s">
        <v>5</v>
      </c>
      <c r="H421" s="19" t="s">
        <v>8</v>
      </c>
    </row>
    <row r="422" spans="2:11" ht="24" x14ac:dyDescent="0.25">
      <c r="B422" s="2">
        <v>1</v>
      </c>
      <c r="C422" s="3" t="s">
        <v>10</v>
      </c>
      <c r="D422" s="4">
        <v>1</v>
      </c>
      <c r="E422" s="31">
        <v>86274</v>
      </c>
      <c r="F422" s="30">
        <v>49762.843199999996</v>
      </c>
      <c r="G422" s="10" t="str">
        <f>+IF(F422&gt;E422,"Supera Valor UnitarioTecho incluido Iva","Cumple")</f>
        <v>Cumple</v>
      </c>
      <c r="H422" s="12">
        <f>1-F422/E422</f>
        <v>0.42320000000000002</v>
      </c>
    </row>
    <row r="423" spans="2:11" ht="24" x14ac:dyDescent="0.25">
      <c r="B423" s="2">
        <v>2</v>
      </c>
      <c r="C423" s="3" t="s">
        <v>11</v>
      </c>
      <c r="D423" s="4">
        <v>1</v>
      </c>
      <c r="E423" s="31">
        <v>86294</v>
      </c>
      <c r="F423" s="30">
        <v>49774.379199999996</v>
      </c>
      <c r="G423" s="10" t="str">
        <f t="shared" ref="G423:G438" si="74">+IF(F423&gt;E423,"Supera Valor UnitarioTecho incluido Iva","Cumple")</f>
        <v>Cumple</v>
      </c>
      <c r="H423" s="12">
        <f t="shared" ref="H423:H425" si="75">1-F423/E423</f>
        <v>0.42320000000000002</v>
      </c>
    </row>
    <row r="424" spans="2:11" x14ac:dyDescent="0.25">
      <c r="B424" s="2">
        <v>3</v>
      </c>
      <c r="C424" s="3" t="s">
        <v>12</v>
      </c>
      <c r="D424" s="4">
        <v>1</v>
      </c>
      <c r="E424" s="31">
        <v>116235</v>
      </c>
      <c r="F424" s="30">
        <v>67044.347999999998</v>
      </c>
      <c r="G424" s="10" t="str">
        <f t="shared" si="74"/>
        <v>Cumple</v>
      </c>
      <c r="H424" s="12">
        <f t="shared" si="75"/>
        <v>0.42320000000000002</v>
      </c>
    </row>
    <row r="425" spans="2:11" x14ac:dyDescent="0.25">
      <c r="B425" s="2">
        <v>4</v>
      </c>
      <c r="C425" s="3" t="s">
        <v>13</v>
      </c>
      <c r="D425" s="4">
        <v>1</v>
      </c>
      <c r="E425" s="31">
        <v>139757</v>
      </c>
      <c r="F425" s="30">
        <v>80611.837599999999</v>
      </c>
      <c r="G425" s="10" t="str">
        <f t="shared" si="74"/>
        <v>Cumple</v>
      </c>
      <c r="H425" s="12">
        <f t="shared" si="75"/>
        <v>0.42320000000000002</v>
      </c>
    </row>
    <row r="426" spans="2:11" x14ac:dyDescent="0.25">
      <c r="B426" s="2">
        <v>5</v>
      </c>
      <c r="C426" s="3" t="s">
        <v>14</v>
      </c>
      <c r="D426" s="4">
        <v>1</v>
      </c>
      <c r="E426" s="31">
        <v>100369</v>
      </c>
      <c r="F426" s="30">
        <v>57892.839199999995</v>
      </c>
      <c r="G426" s="10" t="str">
        <f t="shared" si="74"/>
        <v>Cumple</v>
      </c>
      <c r="H426" s="12">
        <f>1-F426/E426</f>
        <v>0.42320000000000002</v>
      </c>
      <c r="J426" s="13"/>
      <c r="K426" s="7"/>
    </row>
    <row r="427" spans="2:11" x14ac:dyDescent="0.25">
      <c r="B427" s="2">
        <v>6</v>
      </c>
      <c r="C427" s="3" t="s">
        <v>15</v>
      </c>
      <c r="D427" s="4">
        <v>1</v>
      </c>
      <c r="E427" s="31">
        <v>114290</v>
      </c>
      <c r="F427" s="30">
        <v>65922.471999999994</v>
      </c>
      <c r="G427" s="10" t="str">
        <f t="shared" si="74"/>
        <v>Cumple</v>
      </c>
      <c r="H427" s="12">
        <f>1-F427/E427</f>
        <v>0.42320000000000002</v>
      </c>
      <c r="J427" s="1"/>
      <c r="K427" s="1"/>
    </row>
    <row r="428" spans="2:11" x14ac:dyDescent="0.25">
      <c r="B428" s="2">
        <v>7</v>
      </c>
      <c r="C428" s="3" t="s">
        <v>16</v>
      </c>
      <c r="D428" s="4">
        <v>1</v>
      </c>
      <c r="E428" s="31">
        <v>75694</v>
      </c>
      <c r="F428" s="30">
        <v>43660.299200000001</v>
      </c>
      <c r="G428" s="10" t="str">
        <f t="shared" si="74"/>
        <v>Cumple</v>
      </c>
      <c r="H428" s="12">
        <f t="shared" ref="H428" si="76">1-F428/E428</f>
        <v>0.42320000000000002</v>
      </c>
      <c r="J428" s="13"/>
      <c r="K428" s="7"/>
    </row>
    <row r="429" spans="2:11" ht="24" x14ac:dyDescent="0.25">
      <c r="B429" s="2">
        <v>8</v>
      </c>
      <c r="C429" s="3" t="s">
        <v>17</v>
      </c>
      <c r="D429" s="4">
        <v>1</v>
      </c>
      <c r="E429" s="31">
        <v>93660</v>
      </c>
      <c r="F429" s="30">
        <v>54023.087999999996</v>
      </c>
      <c r="G429" s="10" t="str">
        <f t="shared" si="74"/>
        <v>Cumple</v>
      </c>
      <c r="H429" s="12">
        <f>1-F429/E429</f>
        <v>0.42320000000000002</v>
      </c>
      <c r="J429" s="1"/>
      <c r="K429" s="14"/>
    </row>
    <row r="430" spans="2:11" x14ac:dyDescent="0.25">
      <c r="B430" s="2">
        <v>9</v>
      </c>
      <c r="C430" s="3" t="s">
        <v>25</v>
      </c>
      <c r="D430" s="4">
        <v>1</v>
      </c>
      <c r="E430" s="31">
        <v>108268</v>
      </c>
      <c r="F430" s="30">
        <v>62448.982400000001</v>
      </c>
      <c r="G430" s="10" t="str">
        <f t="shared" si="74"/>
        <v>Cumple</v>
      </c>
      <c r="H430" s="12">
        <f t="shared" ref="H430:H434" si="77">1-F430/E430</f>
        <v>0.42320000000000002</v>
      </c>
      <c r="J430" s="1"/>
      <c r="K430" s="14"/>
    </row>
    <row r="431" spans="2:11" ht="24" x14ac:dyDescent="0.25">
      <c r="B431" s="2">
        <v>10</v>
      </c>
      <c r="C431" s="3" t="s">
        <v>18</v>
      </c>
      <c r="D431" s="4">
        <v>1</v>
      </c>
      <c r="E431" s="31">
        <v>191097</v>
      </c>
      <c r="F431" s="30">
        <v>110224.7496</v>
      </c>
      <c r="G431" s="10" t="str">
        <f t="shared" si="74"/>
        <v>Cumple</v>
      </c>
      <c r="H431" s="12">
        <f t="shared" si="77"/>
        <v>0.42320000000000002</v>
      </c>
      <c r="J431" s="1"/>
      <c r="K431" s="14"/>
    </row>
    <row r="432" spans="2:11" ht="30.75" customHeight="1" x14ac:dyDescent="0.25">
      <c r="B432" s="2">
        <v>11</v>
      </c>
      <c r="C432" s="3" t="s">
        <v>26</v>
      </c>
      <c r="D432" s="4">
        <v>1</v>
      </c>
      <c r="E432" s="31">
        <v>191097</v>
      </c>
      <c r="F432" s="30">
        <v>110224.7496</v>
      </c>
      <c r="G432" s="10" t="str">
        <f t="shared" si="74"/>
        <v>Cumple</v>
      </c>
      <c r="H432" s="12">
        <f t="shared" si="77"/>
        <v>0.42320000000000002</v>
      </c>
      <c r="J432" s="1"/>
      <c r="K432" s="14"/>
    </row>
    <row r="433" spans="1:51" x14ac:dyDescent="0.25">
      <c r="B433" s="2">
        <v>12</v>
      </c>
      <c r="C433" s="3" t="s">
        <v>19</v>
      </c>
      <c r="D433" s="4">
        <v>1</v>
      </c>
      <c r="E433" s="31">
        <v>108008</v>
      </c>
      <c r="F433" s="30">
        <v>62299.0144</v>
      </c>
      <c r="G433" s="10" t="str">
        <f t="shared" si="74"/>
        <v>Cumple</v>
      </c>
      <c r="H433" s="12">
        <f t="shared" si="77"/>
        <v>0.42320000000000002</v>
      </c>
      <c r="J433" s="1"/>
      <c r="K433" s="14"/>
    </row>
    <row r="434" spans="1:51" x14ac:dyDescent="0.25">
      <c r="B434" s="2">
        <v>13</v>
      </c>
      <c r="C434" s="3" t="s">
        <v>20</v>
      </c>
      <c r="D434" s="4">
        <v>1</v>
      </c>
      <c r="E434" s="31">
        <v>135914</v>
      </c>
      <c r="F434" s="30">
        <v>78395.195200000002</v>
      </c>
      <c r="G434" s="10" t="str">
        <f t="shared" si="74"/>
        <v>Cumple</v>
      </c>
      <c r="H434" s="12">
        <f t="shared" si="77"/>
        <v>0.42320000000000002</v>
      </c>
      <c r="K434" s="14"/>
    </row>
    <row r="435" spans="1:51" ht="24" x14ac:dyDescent="0.25">
      <c r="B435" s="2">
        <v>14</v>
      </c>
      <c r="C435" s="5" t="s">
        <v>21</v>
      </c>
      <c r="D435" s="6">
        <v>1</v>
      </c>
      <c r="E435" s="32">
        <v>649908</v>
      </c>
      <c r="F435" s="27">
        <v>374866.93439999997</v>
      </c>
      <c r="G435" s="11" t="str">
        <f t="shared" si="74"/>
        <v>Cumple</v>
      </c>
      <c r="H435" s="20">
        <f>1-F435/E435</f>
        <v>0.42320000000000002</v>
      </c>
      <c r="K435" s="14"/>
    </row>
    <row r="436" spans="1:51" s="22" customFormat="1" ht="15.75" x14ac:dyDescent="0.25">
      <c r="A436" s="21"/>
      <c r="B436" s="56" t="s">
        <v>22</v>
      </c>
      <c r="C436" s="57"/>
      <c r="D436" s="25"/>
      <c r="E436" s="28">
        <f>SUM(E422:E435)</f>
        <v>2196865</v>
      </c>
      <c r="F436" s="28">
        <f>SUM(F422:F435)</f>
        <v>1267151.7319999998</v>
      </c>
      <c r="G436" s="26" t="str">
        <f t="shared" si="74"/>
        <v>Cumple</v>
      </c>
      <c r="H436" s="12">
        <f>1-F436/E436</f>
        <v>0.42320000000000002</v>
      </c>
      <c r="I436"/>
      <c r="J436"/>
      <c r="K436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  <c r="AJ436" s="21"/>
      <c r="AK436" s="21"/>
      <c r="AL436" s="21"/>
      <c r="AM436" s="21"/>
      <c r="AN436" s="21"/>
      <c r="AO436" s="21"/>
      <c r="AP436" s="21"/>
      <c r="AQ436" s="21"/>
      <c r="AR436" s="21"/>
      <c r="AS436" s="21"/>
      <c r="AT436" s="21"/>
      <c r="AU436" s="21"/>
      <c r="AV436" s="21"/>
      <c r="AW436" s="21"/>
      <c r="AX436" s="21"/>
      <c r="AY436" s="21"/>
    </row>
    <row r="437" spans="1:51" s="22" customFormat="1" ht="18" customHeight="1" x14ac:dyDescent="0.25">
      <c r="A437" s="21"/>
      <c r="B437" s="39" t="s">
        <v>23</v>
      </c>
      <c r="C437" s="40"/>
      <c r="D437" s="24">
        <v>1</v>
      </c>
      <c r="E437" s="23">
        <v>1113</v>
      </c>
      <c r="F437" s="27">
        <v>1113</v>
      </c>
      <c r="G437" s="26" t="str">
        <f t="shared" si="74"/>
        <v>Cumple</v>
      </c>
      <c r="H437" s="12">
        <f>1-F437/E437</f>
        <v>0</v>
      </c>
      <c r="I437" s="37" t="s">
        <v>79</v>
      </c>
      <c r="J437"/>
      <c r="K437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  <c r="AJ437" s="21"/>
      <c r="AK437" s="21"/>
      <c r="AL437" s="21"/>
      <c r="AM437" s="21"/>
      <c r="AN437" s="21"/>
      <c r="AO437" s="21"/>
      <c r="AP437" s="21"/>
      <c r="AQ437" s="21"/>
      <c r="AR437" s="21"/>
      <c r="AS437" s="21"/>
      <c r="AT437" s="21"/>
      <c r="AU437" s="21"/>
      <c r="AV437" s="21"/>
      <c r="AW437" s="21"/>
      <c r="AX437" s="21"/>
      <c r="AY437" s="21"/>
    </row>
    <row r="438" spans="1:51" s="22" customFormat="1" ht="20.25" customHeight="1" thickBot="1" x14ac:dyDescent="0.3">
      <c r="A438" s="21"/>
      <c r="B438" s="41" t="s">
        <v>24</v>
      </c>
      <c r="C438" s="42"/>
      <c r="D438" s="42"/>
      <c r="E438" s="33">
        <f>+E436+E437</f>
        <v>2197978</v>
      </c>
      <c r="F438" s="34">
        <f>+F437+F436</f>
        <v>1268264.7319999998</v>
      </c>
      <c r="G438" s="35" t="str">
        <f t="shared" si="74"/>
        <v>Cumple</v>
      </c>
      <c r="H438" s="36">
        <f>1-F438/E438</f>
        <v>0.42298570231367205</v>
      </c>
      <c r="I438"/>
      <c r="J438"/>
      <c r="K438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  <c r="AJ438" s="21"/>
      <c r="AK438" s="21"/>
      <c r="AL438" s="21"/>
      <c r="AM438" s="21"/>
      <c r="AN438" s="21"/>
      <c r="AO438" s="21"/>
      <c r="AP438" s="21"/>
      <c r="AQ438" s="21"/>
      <c r="AR438" s="21"/>
      <c r="AS438" s="21"/>
      <c r="AT438" s="21"/>
      <c r="AU438" s="21"/>
      <c r="AV438" s="21"/>
      <c r="AW438" s="21"/>
      <c r="AX438" s="21"/>
      <c r="AY438" s="21"/>
    </row>
    <row r="439" spans="1:51" ht="15.75" thickBot="1" x14ac:dyDescent="0.3"/>
    <row r="440" spans="1:51" ht="29.25" customHeight="1" thickBot="1" x14ac:dyDescent="0.3">
      <c r="B440" s="61" t="s">
        <v>47</v>
      </c>
      <c r="C440" s="62"/>
      <c r="D440" s="63"/>
      <c r="E440" s="64"/>
      <c r="F440" s="64"/>
      <c r="G440" s="64"/>
      <c r="H440" s="65"/>
    </row>
    <row r="441" spans="1:51" ht="24.75" thickBot="1" x14ac:dyDescent="0.3">
      <c r="B441" s="43" t="s">
        <v>7</v>
      </c>
      <c r="C441" s="44"/>
      <c r="D441" s="47">
        <v>3727971100.1799998</v>
      </c>
      <c r="E441" s="48"/>
      <c r="F441" s="9" t="s">
        <v>6</v>
      </c>
      <c r="G441" s="49" t="str">
        <f>+IF(D441&gt;=F442,"Cumple","No Cumple")</f>
        <v>Cumple</v>
      </c>
      <c r="H441" s="50"/>
    </row>
    <row r="442" spans="1:51" ht="15.75" thickBot="1" x14ac:dyDescent="0.3">
      <c r="B442" s="45"/>
      <c r="C442" s="46"/>
      <c r="D442" s="47"/>
      <c r="E442" s="48"/>
      <c r="F442" s="8">
        <v>3727971100.1799998</v>
      </c>
      <c r="G442" s="51"/>
      <c r="H442" s="52"/>
    </row>
    <row r="443" spans="1:51" ht="30.75" customHeight="1" thickBot="1" x14ac:dyDescent="0.3">
      <c r="B443" s="53" t="s">
        <v>27</v>
      </c>
      <c r="C443" s="54"/>
      <c r="D443" s="54"/>
      <c r="E443" s="54"/>
      <c r="F443" s="54"/>
      <c r="G443" s="54"/>
      <c r="H443" s="55"/>
    </row>
    <row r="444" spans="1:51" ht="25.5" x14ac:dyDescent="0.25">
      <c r="B444" s="15" t="s">
        <v>0</v>
      </c>
      <c r="C444" s="16" t="s">
        <v>1</v>
      </c>
      <c r="D444" s="17" t="s">
        <v>2</v>
      </c>
      <c r="E444" s="18" t="s">
        <v>3</v>
      </c>
      <c r="F444" s="18" t="s">
        <v>4</v>
      </c>
      <c r="G444" s="19" t="s">
        <v>5</v>
      </c>
      <c r="H444" s="19" t="s">
        <v>8</v>
      </c>
    </row>
    <row r="445" spans="1:51" ht="24" x14ac:dyDescent="0.25">
      <c r="B445" s="2">
        <v>1</v>
      </c>
      <c r="C445" s="3" t="s">
        <v>10</v>
      </c>
      <c r="D445" s="4">
        <v>1</v>
      </c>
      <c r="E445" s="31">
        <v>86274</v>
      </c>
      <c r="F445" s="30">
        <v>54623</v>
      </c>
      <c r="G445" s="10" t="str">
        <f>+IF(F445&gt;E445,"Supera Valor UnitarioTecho incluido Iva","Cumple")</f>
        <v>Cumple</v>
      </c>
      <c r="H445" s="12">
        <f>1-F445/E445</f>
        <v>0.36686603148109509</v>
      </c>
    </row>
    <row r="446" spans="1:51" ht="24" x14ac:dyDescent="0.25">
      <c r="B446" s="2">
        <v>2</v>
      </c>
      <c r="C446" s="3" t="s">
        <v>11</v>
      </c>
      <c r="D446" s="4">
        <v>1</v>
      </c>
      <c r="E446" s="31">
        <v>86294</v>
      </c>
      <c r="F446" s="30">
        <v>54635</v>
      </c>
      <c r="G446" s="10" t="str">
        <f t="shared" ref="G446:G461" si="78">+IF(F446&gt;E446,"Supera Valor UnitarioTecho incluido Iva","Cumple")</f>
        <v>Cumple</v>
      </c>
      <c r="H446" s="12">
        <f t="shared" ref="H446:H448" si="79">1-F446/E446</f>
        <v>0.366873710802605</v>
      </c>
    </row>
    <row r="447" spans="1:51" x14ac:dyDescent="0.25">
      <c r="B447" s="2">
        <v>3</v>
      </c>
      <c r="C447" s="3" t="s">
        <v>12</v>
      </c>
      <c r="D447" s="4">
        <v>1</v>
      </c>
      <c r="E447" s="31">
        <v>116235</v>
      </c>
      <c r="F447" s="30">
        <v>73592</v>
      </c>
      <c r="G447" s="10" t="str">
        <f t="shared" si="78"/>
        <v>Cumple</v>
      </c>
      <c r="H447" s="12">
        <f t="shared" si="79"/>
        <v>0.36686884329160752</v>
      </c>
    </row>
    <row r="448" spans="1:51" x14ac:dyDescent="0.25">
      <c r="B448" s="2">
        <v>4</v>
      </c>
      <c r="C448" s="3" t="s">
        <v>13</v>
      </c>
      <c r="D448" s="4">
        <v>1</v>
      </c>
      <c r="E448" s="31">
        <v>139757</v>
      </c>
      <c r="F448" s="30">
        <v>88484</v>
      </c>
      <c r="G448" s="10" t="str">
        <f t="shared" si="78"/>
        <v>Cumple</v>
      </c>
      <c r="H448" s="12">
        <f t="shared" si="79"/>
        <v>0.36687250012521733</v>
      </c>
    </row>
    <row r="449" spans="1:51" x14ac:dyDescent="0.25">
      <c r="B449" s="2">
        <v>5</v>
      </c>
      <c r="C449" s="3" t="s">
        <v>14</v>
      </c>
      <c r="D449" s="4">
        <v>1</v>
      </c>
      <c r="E449" s="31">
        <v>100369</v>
      </c>
      <c r="F449" s="30">
        <v>63547</v>
      </c>
      <c r="G449" s="10" t="str">
        <f t="shared" si="78"/>
        <v>Cumple</v>
      </c>
      <c r="H449" s="12">
        <f>1-F449/E449</f>
        <v>0.36686626348773033</v>
      </c>
      <c r="J449" s="13"/>
      <c r="K449" s="7"/>
    </row>
    <row r="450" spans="1:51" x14ac:dyDescent="0.25">
      <c r="B450" s="2">
        <v>6</v>
      </c>
      <c r="C450" s="3" t="s">
        <v>15</v>
      </c>
      <c r="D450" s="4">
        <v>1</v>
      </c>
      <c r="E450" s="31">
        <v>114290</v>
      </c>
      <c r="F450" s="30">
        <v>72361</v>
      </c>
      <c r="G450" s="10" t="str">
        <f t="shared" si="78"/>
        <v>Cumple</v>
      </c>
      <c r="H450" s="12">
        <f>1-F450/E450</f>
        <v>0.36686499256277894</v>
      </c>
      <c r="J450" s="1"/>
      <c r="K450" s="1"/>
    </row>
    <row r="451" spans="1:51" x14ac:dyDescent="0.25">
      <c r="B451" s="2">
        <v>7</v>
      </c>
      <c r="C451" s="3" t="s">
        <v>16</v>
      </c>
      <c r="D451" s="4">
        <v>1</v>
      </c>
      <c r="E451" s="31">
        <v>75694</v>
      </c>
      <c r="F451" s="30">
        <v>47924</v>
      </c>
      <c r="G451" s="10" t="str">
        <f t="shared" si="78"/>
        <v>Cumple</v>
      </c>
      <c r="H451" s="12">
        <f t="shared" ref="H451" si="80">1-F451/E451</f>
        <v>0.36687187888075679</v>
      </c>
      <c r="J451" s="13"/>
      <c r="K451" s="7"/>
    </row>
    <row r="452" spans="1:51" ht="24" x14ac:dyDescent="0.25">
      <c r="B452" s="2">
        <v>8</v>
      </c>
      <c r="C452" s="3" t="s">
        <v>17</v>
      </c>
      <c r="D452" s="4">
        <v>1</v>
      </c>
      <c r="E452" s="31">
        <v>93660</v>
      </c>
      <c r="F452" s="30">
        <v>59299</v>
      </c>
      <c r="G452" s="10" t="str">
        <f t="shared" si="78"/>
        <v>Cumple</v>
      </c>
      <c r="H452" s="12">
        <f>1-F452/E452</f>
        <v>0.36686952808029039</v>
      </c>
      <c r="J452" s="1"/>
      <c r="K452" s="14"/>
    </row>
    <row r="453" spans="1:51" x14ac:dyDescent="0.25">
      <c r="B453" s="2">
        <v>9</v>
      </c>
      <c r="C453" s="3" t="s">
        <v>25</v>
      </c>
      <c r="D453" s="4">
        <v>1</v>
      </c>
      <c r="E453" s="31">
        <v>108268</v>
      </c>
      <c r="F453" s="30">
        <v>68548</v>
      </c>
      <c r="G453" s="10" t="str">
        <f t="shared" si="78"/>
        <v>Cumple</v>
      </c>
      <c r="H453" s="12">
        <f t="shared" ref="H453:H457" si="81">1-F453/E453</f>
        <v>0.36686740311079913</v>
      </c>
      <c r="J453" s="1"/>
      <c r="K453" s="14"/>
    </row>
    <row r="454" spans="1:51" ht="24" x14ac:dyDescent="0.25">
      <c r="B454" s="2">
        <v>10</v>
      </c>
      <c r="C454" s="3" t="s">
        <v>18</v>
      </c>
      <c r="D454" s="4">
        <v>1</v>
      </c>
      <c r="E454" s="31">
        <v>191097</v>
      </c>
      <c r="F454" s="30">
        <v>120989</v>
      </c>
      <c r="G454" s="10" t="str">
        <f t="shared" si="78"/>
        <v>Cumple</v>
      </c>
      <c r="H454" s="12">
        <f t="shared" si="81"/>
        <v>0.36687127479761583</v>
      </c>
      <c r="J454" s="1"/>
      <c r="K454" s="14"/>
    </row>
    <row r="455" spans="1:51" ht="30.75" customHeight="1" x14ac:dyDescent="0.25">
      <c r="B455" s="2">
        <v>11</v>
      </c>
      <c r="C455" s="3" t="s">
        <v>26</v>
      </c>
      <c r="D455" s="4">
        <v>1</v>
      </c>
      <c r="E455" s="31">
        <v>191097</v>
      </c>
      <c r="F455" s="30">
        <v>120989</v>
      </c>
      <c r="G455" s="10" t="str">
        <f t="shared" si="78"/>
        <v>Cumple</v>
      </c>
      <c r="H455" s="12">
        <f t="shared" si="81"/>
        <v>0.36687127479761583</v>
      </c>
      <c r="J455" s="1"/>
      <c r="K455" s="14"/>
    </row>
    <row r="456" spans="1:51" x14ac:dyDescent="0.25">
      <c r="B456" s="2">
        <v>12</v>
      </c>
      <c r="C456" s="3" t="s">
        <v>19</v>
      </c>
      <c r="D456" s="4">
        <v>1</v>
      </c>
      <c r="E456" s="31">
        <v>108008</v>
      </c>
      <c r="F456" s="30">
        <v>68383</v>
      </c>
      <c r="G456" s="10" t="str">
        <f t="shared" si="78"/>
        <v>Cumple</v>
      </c>
      <c r="H456" s="12">
        <f t="shared" si="81"/>
        <v>0.36687097252055401</v>
      </c>
      <c r="J456" s="1"/>
      <c r="K456" s="14"/>
    </row>
    <row r="457" spans="1:51" x14ac:dyDescent="0.25">
      <c r="B457" s="2">
        <v>13</v>
      </c>
      <c r="C457" s="3" t="s">
        <v>20</v>
      </c>
      <c r="D457" s="4">
        <v>1</v>
      </c>
      <c r="E457" s="31">
        <v>135914</v>
      </c>
      <c r="F457" s="30">
        <v>86051</v>
      </c>
      <c r="G457" s="10" t="str">
        <f t="shared" si="78"/>
        <v>Cumple</v>
      </c>
      <c r="H457" s="12">
        <f t="shared" si="81"/>
        <v>0.3668716982797946</v>
      </c>
      <c r="K457" s="14"/>
    </row>
    <row r="458" spans="1:51" ht="24" x14ac:dyDescent="0.25">
      <c r="B458" s="2">
        <v>14</v>
      </c>
      <c r="C458" s="5" t="s">
        <v>21</v>
      </c>
      <c r="D458" s="6">
        <v>1</v>
      </c>
      <c r="E458" s="32">
        <v>649908</v>
      </c>
      <c r="F458" s="27">
        <v>411477</v>
      </c>
      <c r="G458" s="11" t="str">
        <f t="shared" si="78"/>
        <v>Cumple</v>
      </c>
      <c r="H458" s="20">
        <f>1-F458/E458</f>
        <v>0.3668688491294152</v>
      </c>
      <c r="K458" s="14"/>
    </row>
    <row r="459" spans="1:51" s="22" customFormat="1" ht="15.75" x14ac:dyDescent="0.25">
      <c r="A459" s="21"/>
      <c r="B459" s="56" t="s">
        <v>22</v>
      </c>
      <c r="C459" s="57"/>
      <c r="D459" s="25"/>
      <c r="E459" s="28">
        <f>SUM(E445:E458)</f>
        <v>2196865</v>
      </c>
      <c r="F459" s="28">
        <f>SUM(F445:F458)</f>
        <v>1390902</v>
      </c>
      <c r="G459" s="26" t="str">
        <f t="shared" si="78"/>
        <v>Cumple</v>
      </c>
      <c r="H459" s="12">
        <f>1-F459/E459</f>
        <v>0.36686960737232377</v>
      </c>
      <c r="I459"/>
      <c r="J459"/>
      <c r="K459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/>
      <c r="AD459" s="21"/>
      <c r="AE459" s="21"/>
      <c r="AF459" s="21"/>
      <c r="AG459" s="21"/>
      <c r="AH459" s="21"/>
      <c r="AI459" s="21"/>
      <c r="AJ459" s="21"/>
      <c r="AK459" s="21"/>
      <c r="AL459" s="21"/>
      <c r="AM459" s="21"/>
      <c r="AN459" s="21"/>
      <c r="AO459" s="21"/>
      <c r="AP459" s="21"/>
      <c r="AQ459" s="21"/>
      <c r="AR459" s="21"/>
      <c r="AS459" s="21"/>
      <c r="AT459" s="21"/>
      <c r="AU459" s="21"/>
      <c r="AV459" s="21"/>
      <c r="AW459" s="21"/>
      <c r="AX459" s="21"/>
      <c r="AY459" s="21"/>
    </row>
    <row r="460" spans="1:51" s="22" customFormat="1" ht="18" customHeight="1" x14ac:dyDescent="0.25">
      <c r="A460" s="21"/>
      <c r="B460" s="39" t="s">
        <v>23</v>
      </c>
      <c r="C460" s="40"/>
      <c r="D460" s="24">
        <v>1</v>
      </c>
      <c r="E460" s="23">
        <v>1113</v>
      </c>
      <c r="F460" s="27">
        <v>925</v>
      </c>
      <c r="G460" s="26" t="str">
        <f t="shared" si="78"/>
        <v>Cumple</v>
      </c>
      <c r="H460" s="12">
        <f>1-F460/E460</f>
        <v>0.16891284815813112</v>
      </c>
      <c r="I460" s="37" t="s">
        <v>79</v>
      </c>
      <c r="J460"/>
      <c r="K460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  <c r="AB460" s="21"/>
      <c r="AC460" s="21"/>
      <c r="AD460" s="21"/>
      <c r="AE460" s="21"/>
      <c r="AF460" s="21"/>
      <c r="AG460" s="21"/>
      <c r="AH460" s="21"/>
      <c r="AI460" s="21"/>
      <c r="AJ460" s="21"/>
      <c r="AK460" s="21"/>
      <c r="AL460" s="21"/>
      <c r="AM460" s="21"/>
      <c r="AN460" s="21"/>
      <c r="AO460" s="21"/>
      <c r="AP460" s="21"/>
      <c r="AQ460" s="21"/>
      <c r="AR460" s="21"/>
      <c r="AS460" s="21"/>
      <c r="AT460" s="21"/>
      <c r="AU460" s="21"/>
      <c r="AV460" s="21"/>
      <c r="AW460" s="21"/>
      <c r="AX460" s="21"/>
      <c r="AY460" s="21"/>
    </row>
    <row r="461" spans="1:51" s="22" customFormat="1" ht="20.25" customHeight="1" thickBot="1" x14ac:dyDescent="0.3">
      <c r="A461" s="21"/>
      <c r="B461" s="41" t="s">
        <v>24</v>
      </c>
      <c r="C461" s="42"/>
      <c r="D461" s="42"/>
      <c r="E461" s="33">
        <f>+E459+E460</f>
        <v>2197978</v>
      </c>
      <c r="F461" s="34">
        <f>+F460+F459</f>
        <v>1391827</v>
      </c>
      <c r="G461" s="35" t="str">
        <f t="shared" si="78"/>
        <v>Cumple</v>
      </c>
      <c r="H461" s="36">
        <f>1-F461/E461</f>
        <v>0.3667693671183242</v>
      </c>
      <c r="I461"/>
      <c r="J461"/>
      <c r="K46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  <c r="AD461" s="21"/>
      <c r="AE461" s="21"/>
      <c r="AF461" s="21"/>
      <c r="AG461" s="21"/>
      <c r="AH461" s="21"/>
      <c r="AI461" s="21"/>
      <c r="AJ461" s="21"/>
      <c r="AK461" s="21"/>
      <c r="AL461" s="21"/>
      <c r="AM461" s="21"/>
      <c r="AN461" s="21"/>
      <c r="AO461" s="21"/>
      <c r="AP461" s="21"/>
      <c r="AQ461" s="21"/>
      <c r="AR461" s="21"/>
      <c r="AS461" s="21"/>
      <c r="AT461" s="21"/>
      <c r="AU461" s="21"/>
      <c r="AV461" s="21"/>
      <c r="AW461" s="21"/>
      <c r="AX461" s="21"/>
      <c r="AY461" s="21"/>
    </row>
    <row r="462" spans="1:51" ht="15.75" thickBot="1" x14ac:dyDescent="0.3"/>
    <row r="463" spans="1:51" ht="29.25" customHeight="1" thickBot="1" x14ac:dyDescent="0.3">
      <c r="B463" s="61" t="s">
        <v>48</v>
      </c>
      <c r="C463" s="62"/>
      <c r="D463" s="63" t="s">
        <v>97</v>
      </c>
      <c r="E463" s="64"/>
      <c r="F463" s="64"/>
      <c r="G463" s="64"/>
      <c r="H463" s="65"/>
    </row>
    <row r="464" spans="1:51" ht="24.75" thickBot="1" x14ac:dyDescent="0.3">
      <c r="B464" s="43" t="s">
        <v>7</v>
      </c>
      <c r="C464" s="44"/>
      <c r="D464" s="47">
        <v>3727971100.1799998</v>
      </c>
      <c r="E464" s="48"/>
      <c r="F464" s="9" t="s">
        <v>6</v>
      </c>
      <c r="G464" s="49" t="str">
        <f>+IF(D464&gt;F465,"Cumple","No Cumple")</f>
        <v>Cumple</v>
      </c>
      <c r="H464" s="50"/>
    </row>
    <row r="465" spans="2:11" ht="15.75" thickBot="1" x14ac:dyDescent="0.3">
      <c r="B465" s="45"/>
      <c r="C465" s="46"/>
      <c r="D465" s="47"/>
      <c r="E465" s="48"/>
      <c r="F465" s="8">
        <v>849957</v>
      </c>
      <c r="G465" s="51"/>
      <c r="H465" s="52"/>
    </row>
    <row r="466" spans="2:11" ht="30.75" customHeight="1" thickBot="1" x14ac:dyDescent="0.3">
      <c r="B466" s="53" t="s">
        <v>27</v>
      </c>
      <c r="C466" s="54"/>
      <c r="D466" s="54"/>
      <c r="E466" s="54"/>
      <c r="F466" s="54"/>
      <c r="G466" s="54"/>
      <c r="H466" s="55"/>
    </row>
    <row r="467" spans="2:11" ht="25.5" x14ac:dyDescent="0.25">
      <c r="B467" s="15" t="s">
        <v>0</v>
      </c>
      <c r="C467" s="16" t="s">
        <v>1</v>
      </c>
      <c r="D467" s="17" t="s">
        <v>2</v>
      </c>
      <c r="E467" s="18" t="s">
        <v>3</v>
      </c>
      <c r="F467" s="18" t="s">
        <v>4</v>
      </c>
      <c r="G467" s="19" t="s">
        <v>5</v>
      </c>
      <c r="H467" s="19" t="s">
        <v>8</v>
      </c>
    </row>
    <row r="468" spans="2:11" ht="24" x14ac:dyDescent="0.25">
      <c r="B468" s="2">
        <v>1</v>
      </c>
      <c r="C468" s="3" t="s">
        <v>10</v>
      </c>
      <c r="D468" s="4">
        <v>1</v>
      </c>
      <c r="E468" s="31">
        <v>86274</v>
      </c>
      <c r="F468" s="30">
        <v>33362</v>
      </c>
      <c r="G468" s="10" t="str">
        <f>+IF(F468&gt;E468,"Supera Valor UnitarioTecho incluido Iva","Cumple")</f>
        <v>Cumple</v>
      </c>
      <c r="H468" s="12">
        <f>1-F468/E468</f>
        <v>0.61330180587430738</v>
      </c>
    </row>
    <row r="469" spans="2:11" ht="24" x14ac:dyDescent="0.25">
      <c r="B469" s="2">
        <v>2</v>
      </c>
      <c r="C469" s="3" t="s">
        <v>11</v>
      </c>
      <c r="D469" s="4">
        <v>1</v>
      </c>
      <c r="E469" s="31">
        <v>86294</v>
      </c>
      <c r="F469" s="30">
        <v>33370</v>
      </c>
      <c r="G469" s="10" t="str">
        <f t="shared" ref="G469:G484" si="82">+IF(F469&gt;E469,"Supera Valor UnitarioTecho incluido Iva","Cumple")</f>
        <v>Cumple</v>
      </c>
      <c r="H469" s="12">
        <f t="shared" ref="H469:H471" si="83">1-F469/E469</f>
        <v>0.61329872297031085</v>
      </c>
    </row>
    <row r="470" spans="2:11" x14ac:dyDescent="0.25">
      <c r="B470" s="2">
        <v>3</v>
      </c>
      <c r="C470" s="3" t="s">
        <v>12</v>
      </c>
      <c r="D470" s="4">
        <v>1</v>
      </c>
      <c r="E470" s="31">
        <v>116235</v>
      </c>
      <c r="F470" s="30">
        <v>44948</v>
      </c>
      <c r="G470" s="10" t="str">
        <f t="shared" si="82"/>
        <v>Cumple</v>
      </c>
      <c r="H470" s="12">
        <f t="shared" si="83"/>
        <v>0.61330064094291736</v>
      </c>
    </row>
    <row r="471" spans="2:11" x14ac:dyDescent="0.25">
      <c r="B471" s="2">
        <v>4</v>
      </c>
      <c r="C471" s="3" t="s">
        <v>13</v>
      </c>
      <c r="D471" s="4">
        <v>1</v>
      </c>
      <c r="E471" s="31">
        <v>139757</v>
      </c>
      <c r="F471" s="30">
        <v>54044</v>
      </c>
      <c r="G471" s="10" t="str">
        <f t="shared" si="82"/>
        <v>Cumple</v>
      </c>
      <c r="H471" s="12">
        <f t="shared" si="83"/>
        <v>0.61330022825332542</v>
      </c>
    </row>
    <row r="472" spans="2:11" x14ac:dyDescent="0.25">
      <c r="B472" s="2">
        <v>5</v>
      </c>
      <c r="C472" s="3" t="s">
        <v>14</v>
      </c>
      <c r="D472" s="4">
        <v>1</v>
      </c>
      <c r="E472" s="31">
        <v>100369</v>
      </c>
      <c r="F472" s="30">
        <v>38813</v>
      </c>
      <c r="G472" s="10" t="str">
        <f t="shared" si="82"/>
        <v>Cumple</v>
      </c>
      <c r="H472" s="12">
        <f>1-F472/E472</f>
        <v>0.6132969343123873</v>
      </c>
      <c r="J472" s="13"/>
      <c r="K472" s="7"/>
    </row>
    <row r="473" spans="2:11" x14ac:dyDescent="0.25">
      <c r="B473" s="2">
        <v>6</v>
      </c>
      <c r="C473" s="3" t="s">
        <v>15</v>
      </c>
      <c r="D473" s="4">
        <v>1</v>
      </c>
      <c r="E473" s="31">
        <v>114290</v>
      </c>
      <c r="F473" s="30">
        <v>44196</v>
      </c>
      <c r="G473" s="10" t="str">
        <f t="shared" si="82"/>
        <v>Cumple</v>
      </c>
      <c r="H473" s="12">
        <f>1-F473/E473</f>
        <v>0.61329950126870236</v>
      </c>
      <c r="J473" s="1"/>
      <c r="K473" s="1"/>
    </row>
    <row r="474" spans="2:11" x14ac:dyDescent="0.25">
      <c r="B474" s="2">
        <v>7</v>
      </c>
      <c r="C474" s="3" t="s">
        <v>16</v>
      </c>
      <c r="D474" s="4">
        <v>1</v>
      </c>
      <c r="E474" s="31">
        <v>75694</v>
      </c>
      <c r="F474" s="30">
        <v>29271</v>
      </c>
      <c r="G474" s="10" t="str">
        <f t="shared" si="82"/>
        <v>Cumple</v>
      </c>
      <c r="H474" s="12">
        <f t="shared" ref="H474" si="84">1-F474/E474</f>
        <v>0.61329827991650587</v>
      </c>
      <c r="J474" s="13"/>
      <c r="K474" s="7"/>
    </row>
    <row r="475" spans="2:11" ht="24" x14ac:dyDescent="0.25">
      <c r="B475" s="2">
        <v>8</v>
      </c>
      <c r="C475" s="3" t="s">
        <v>17</v>
      </c>
      <c r="D475" s="4">
        <v>1</v>
      </c>
      <c r="E475" s="31">
        <v>93660</v>
      </c>
      <c r="F475" s="30">
        <v>36218</v>
      </c>
      <c r="G475" s="10" t="str">
        <f t="shared" si="82"/>
        <v>Cumple</v>
      </c>
      <c r="H475" s="12">
        <f>1-F475/E475</f>
        <v>0.61330343796711517</v>
      </c>
      <c r="J475" s="1"/>
      <c r="K475" s="14"/>
    </row>
    <row r="476" spans="2:11" x14ac:dyDescent="0.25">
      <c r="B476" s="2">
        <v>9</v>
      </c>
      <c r="C476" s="3" t="s">
        <v>25</v>
      </c>
      <c r="D476" s="4">
        <v>1</v>
      </c>
      <c r="E476" s="31">
        <v>108268</v>
      </c>
      <c r="F476" s="30">
        <v>41867</v>
      </c>
      <c r="G476" s="10" t="str">
        <f t="shared" si="82"/>
        <v>Cumple</v>
      </c>
      <c r="H476" s="12">
        <f t="shared" ref="H476:H480" si="85">1-F476/E476</f>
        <v>0.61330217608157533</v>
      </c>
      <c r="J476" s="1"/>
      <c r="K476" s="14"/>
    </row>
    <row r="477" spans="2:11" ht="24" x14ac:dyDescent="0.25">
      <c r="B477" s="2">
        <v>10</v>
      </c>
      <c r="C477" s="3" t="s">
        <v>18</v>
      </c>
      <c r="D477" s="4">
        <v>1</v>
      </c>
      <c r="E477" s="31">
        <v>191097</v>
      </c>
      <c r="F477" s="30">
        <v>73897</v>
      </c>
      <c r="G477" s="10" t="str">
        <f t="shared" si="82"/>
        <v>Cumple</v>
      </c>
      <c r="H477" s="12">
        <f t="shared" si="85"/>
        <v>0.61330109839505598</v>
      </c>
      <c r="J477" s="1"/>
      <c r="K477" s="14"/>
    </row>
    <row r="478" spans="2:11" ht="30.75" customHeight="1" x14ac:dyDescent="0.25">
      <c r="B478" s="2">
        <v>11</v>
      </c>
      <c r="C478" s="3" t="s">
        <v>26</v>
      </c>
      <c r="D478" s="4">
        <v>1</v>
      </c>
      <c r="E478" s="31">
        <v>191097</v>
      </c>
      <c r="F478" s="30">
        <v>73897</v>
      </c>
      <c r="G478" s="10" t="str">
        <f t="shared" si="82"/>
        <v>Cumple</v>
      </c>
      <c r="H478" s="12">
        <f t="shared" si="85"/>
        <v>0.61330109839505598</v>
      </c>
      <c r="J478" s="1"/>
      <c r="K478" s="14"/>
    </row>
    <row r="479" spans="2:11" x14ac:dyDescent="0.25">
      <c r="B479" s="2">
        <v>12</v>
      </c>
      <c r="C479" s="3" t="s">
        <v>19</v>
      </c>
      <c r="D479" s="4">
        <v>1</v>
      </c>
      <c r="E479" s="31">
        <v>108008</v>
      </c>
      <c r="F479" s="30">
        <v>41767</v>
      </c>
      <c r="G479" s="10" t="str">
        <f t="shared" si="82"/>
        <v>Cumple</v>
      </c>
      <c r="H479" s="12">
        <f t="shared" si="85"/>
        <v>0.61329716317309835</v>
      </c>
      <c r="J479" s="1"/>
      <c r="K479" s="14"/>
    </row>
    <row r="480" spans="2:11" x14ac:dyDescent="0.25">
      <c r="B480" s="2">
        <v>13</v>
      </c>
      <c r="C480" s="3" t="s">
        <v>20</v>
      </c>
      <c r="D480" s="4">
        <v>1</v>
      </c>
      <c r="E480" s="31">
        <v>135914</v>
      </c>
      <c r="F480" s="30">
        <v>52558</v>
      </c>
      <c r="G480" s="10" t="str">
        <f t="shared" si="82"/>
        <v>Cumple</v>
      </c>
      <c r="H480" s="12">
        <f t="shared" si="85"/>
        <v>0.61329958650323002</v>
      </c>
      <c r="K480" s="14"/>
    </row>
    <row r="481" spans="1:51" ht="24" x14ac:dyDescent="0.25">
      <c r="B481" s="2">
        <v>14</v>
      </c>
      <c r="C481" s="5" t="s">
        <v>21</v>
      </c>
      <c r="D481" s="6">
        <v>1</v>
      </c>
      <c r="E481" s="32">
        <v>649908</v>
      </c>
      <c r="F481" s="27">
        <v>251319</v>
      </c>
      <c r="G481" s="11" t="str">
        <f t="shared" si="82"/>
        <v>Cumple</v>
      </c>
      <c r="H481" s="20">
        <f>1-F481/E481</f>
        <v>0.61330065178456028</v>
      </c>
      <c r="K481" s="14"/>
    </row>
    <row r="482" spans="1:51" s="22" customFormat="1" ht="15.75" x14ac:dyDescent="0.25">
      <c r="A482" s="21"/>
      <c r="B482" s="56" t="s">
        <v>22</v>
      </c>
      <c r="C482" s="57"/>
      <c r="D482" s="25"/>
      <c r="E482" s="28">
        <f>SUM(E468:E481)</f>
        <v>2196865</v>
      </c>
      <c r="F482" s="28">
        <f>SUM(F468:F481)</f>
        <v>849527</v>
      </c>
      <c r="G482" s="26" t="str">
        <f t="shared" si="82"/>
        <v>Cumple</v>
      </c>
      <c r="H482" s="12">
        <f>1-F482/E482</f>
        <v>0.61330031658750084</v>
      </c>
      <c r="I482"/>
      <c r="J482"/>
      <c r="K482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  <c r="AK482" s="21"/>
      <c r="AL482" s="21"/>
      <c r="AM482" s="21"/>
      <c r="AN482" s="21"/>
      <c r="AO482" s="21"/>
      <c r="AP482" s="21"/>
      <c r="AQ482" s="21"/>
      <c r="AR482" s="21"/>
      <c r="AS482" s="21"/>
      <c r="AT482" s="21"/>
      <c r="AU482" s="21"/>
      <c r="AV482" s="21"/>
      <c r="AW482" s="21"/>
      <c r="AX482" s="21"/>
      <c r="AY482" s="21"/>
    </row>
    <row r="483" spans="1:51" s="22" customFormat="1" ht="18" customHeight="1" x14ac:dyDescent="0.25">
      <c r="A483" s="21"/>
      <c r="B483" s="39" t="s">
        <v>23</v>
      </c>
      <c r="C483" s="40"/>
      <c r="D483" s="24">
        <v>1</v>
      </c>
      <c r="E483" s="23">
        <v>1113</v>
      </c>
      <c r="F483" s="27">
        <v>430</v>
      </c>
      <c r="G483" s="26" t="str">
        <f t="shared" si="82"/>
        <v>Cumple</v>
      </c>
      <c r="H483" s="12">
        <f>1-F483/E483</f>
        <v>0.61365678346810415</v>
      </c>
      <c r="I483" s="37" t="s">
        <v>79</v>
      </c>
      <c r="J483"/>
      <c r="K483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  <c r="AK483" s="21"/>
      <c r="AL483" s="21"/>
      <c r="AM483" s="21"/>
      <c r="AN483" s="21"/>
      <c r="AO483" s="21"/>
      <c r="AP483" s="21"/>
      <c r="AQ483" s="21"/>
      <c r="AR483" s="21"/>
      <c r="AS483" s="21"/>
      <c r="AT483" s="21"/>
      <c r="AU483" s="21"/>
      <c r="AV483" s="21"/>
      <c r="AW483" s="21"/>
      <c r="AX483" s="21"/>
      <c r="AY483" s="21"/>
    </row>
    <row r="484" spans="1:51" s="22" customFormat="1" ht="20.25" customHeight="1" thickBot="1" x14ac:dyDescent="0.3">
      <c r="A484" s="21"/>
      <c r="B484" s="41" t="s">
        <v>24</v>
      </c>
      <c r="C484" s="42"/>
      <c r="D484" s="42"/>
      <c r="E484" s="33">
        <f>+E482+E483</f>
        <v>2197978</v>
      </c>
      <c r="F484" s="34">
        <f>+F483+F482</f>
        <v>849957</v>
      </c>
      <c r="G484" s="35" t="str">
        <f t="shared" si="82"/>
        <v>Cumple</v>
      </c>
      <c r="H484" s="36">
        <f>1-F484/E484</f>
        <v>0.61330049709323753</v>
      </c>
      <c r="I484"/>
      <c r="J484"/>
      <c r="K484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  <c r="AF484" s="21"/>
      <c r="AG484" s="21"/>
      <c r="AH484" s="21"/>
      <c r="AI484" s="21"/>
      <c r="AJ484" s="21"/>
      <c r="AK484" s="21"/>
      <c r="AL484" s="21"/>
      <c r="AM484" s="21"/>
      <c r="AN484" s="21"/>
      <c r="AO484" s="21"/>
      <c r="AP484" s="21"/>
      <c r="AQ484" s="21"/>
      <c r="AR484" s="21"/>
      <c r="AS484" s="21"/>
      <c r="AT484" s="21"/>
      <c r="AU484" s="21"/>
      <c r="AV484" s="21"/>
      <c r="AW484" s="21"/>
      <c r="AX484" s="21"/>
      <c r="AY484" s="21"/>
    </row>
    <row r="485" spans="1:51" ht="15.75" thickBot="1" x14ac:dyDescent="0.3"/>
    <row r="486" spans="1:51" ht="29.25" customHeight="1" thickBot="1" x14ac:dyDescent="0.3">
      <c r="B486" s="61" t="s">
        <v>49</v>
      </c>
      <c r="C486" s="62"/>
      <c r="D486" s="63" t="s">
        <v>98</v>
      </c>
      <c r="E486" s="64"/>
      <c r="F486" s="64"/>
      <c r="G486" s="64"/>
      <c r="H486" s="65"/>
    </row>
    <row r="487" spans="1:51" ht="24.75" thickBot="1" x14ac:dyDescent="0.3">
      <c r="B487" s="43" t="s">
        <v>7</v>
      </c>
      <c r="C487" s="44"/>
      <c r="D487" s="47">
        <v>3727971100.1799998</v>
      </c>
      <c r="E487" s="48"/>
      <c r="F487" s="9" t="s">
        <v>6</v>
      </c>
      <c r="G487" s="49" t="str">
        <f>+IF(D487&gt;F488,"Cumple","No Cumple")</f>
        <v>Cumple</v>
      </c>
      <c r="H487" s="50"/>
    </row>
    <row r="488" spans="1:51" ht="15.75" thickBot="1" x14ac:dyDescent="0.3">
      <c r="B488" s="45"/>
      <c r="C488" s="46"/>
      <c r="D488" s="47"/>
      <c r="E488" s="48"/>
      <c r="F488" s="8">
        <v>3623082946.1799998</v>
      </c>
      <c r="G488" s="51"/>
      <c r="H488" s="52"/>
    </row>
    <row r="489" spans="1:51" ht="30.75" customHeight="1" thickBot="1" x14ac:dyDescent="0.3">
      <c r="B489" s="53" t="s">
        <v>27</v>
      </c>
      <c r="C489" s="54"/>
      <c r="D489" s="54"/>
      <c r="E489" s="54"/>
      <c r="F489" s="54"/>
      <c r="G489" s="54"/>
      <c r="H489" s="55"/>
    </row>
    <row r="490" spans="1:51" ht="25.5" x14ac:dyDescent="0.25">
      <c r="B490" s="15" t="s">
        <v>0</v>
      </c>
      <c r="C490" s="16" t="s">
        <v>1</v>
      </c>
      <c r="D490" s="17" t="s">
        <v>2</v>
      </c>
      <c r="E490" s="18" t="s">
        <v>3</v>
      </c>
      <c r="F490" s="18" t="s">
        <v>4</v>
      </c>
      <c r="G490" s="19" t="s">
        <v>5</v>
      </c>
      <c r="H490" s="19" t="s">
        <v>8</v>
      </c>
    </row>
    <row r="491" spans="1:51" ht="24" x14ac:dyDescent="0.25">
      <c r="B491" s="2">
        <v>1</v>
      </c>
      <c r="C491" s="3" t="s">
        <v>10</v>
      </c>
      <c r="D491" s="4">
        <v>1</v>
      </c>
      <c r="E491" s="31">
        <v>86274</v>
      </c>
      <c r="F491" s="30">
        <v>55069</v>
      </c>
      <c r="G491" s="10" t="str">
        <f>+IF(F491&gt;E491,"Supera Valor UnitarioTecho incluido Iva","Cumple")</f>
        <v>Cumple</v>
      </c>
      <c r="H491" s="12">
        <f>1-F491/E491</f>
        <v>0.36169645547905516</v>
      </c>
    </row>
    <row r="492" spans="1:51" ht="24" x14ac:dyDescent="0.25">
      <c r="B492" s="2">
        <v>2</v>
      </c>
      <c r="C492" s="3" t="s">
        <v>11</v>
      </c>
      <c r="D492" s="4">
        <v>1</v>
      </c>
      <c r="E492" s="31">
        <v>86294</v>
      </c>
      <c r="F492" s="30">
        <v>55081</v>
      </c>
      <c r="G492" s="10" t="str">
        <f t="shared" ref="G492:G507" si="86">+IF(F492&gt;E492,"Supera Valor UnitarioTecho incluido Iva","Cumple")</f>
        <v>Cumple</v>
      </c>
      <c r="H492" s="12">
        <f t="shared" ref="H492:H494" si="87">1-F492/E492</f>
        <v>0.36170533293160589</v>
      </c>
    </row>
    <row r="493" spans="1:51" x14ac:dyDescent="0.25">
      <c r="B493" s="2">
        <v>3</v>
      </c>
      <c r="C493" s="3" t="s">
        <v>12</v>
      </c>
      <c r="D493" s="4">
        <v>1</v>
      </c>
      <c r="E493" s="31">
        <v>116235</v>
      </c>
      <c r="F493" s="30">
        <v>74193</v>
      </c>
      <c r="G493" s="10" t="str">
        <f t="shared" si="86"/>
        <v>Cumple</v>
      </c>
      <c r="H493" s="12">
        <f t="shared" si="87"/>
        <v>0.36169828364950318</v>
      </c>
    </row>
    <row r="494" spans="1:51" x14ac:dyDescent="0.25">
      <c r="B494" s="2">
        <v>4</v>
      </c>
      <c r="C494" s="3" t="s">
        <v>13</v>
      </c>
      <c r="D494" s="4">
        <v>1</v>
      </c>
      <c r="E494" s="31">
        <v>139757</v>
      </c>
      <c r="F494" s="30">
        <v>89207</v>
      </c>
      <c r="G494" s="10" t="str">
        <f t="shared" si="86"/>
        <v>Cumple</v>
      </c>
      <c r="H494" s="12">
        <f t="shared" si="87"/>
        <v>0.36169923510092516</v>
      </c>
    </row>
    <row r="495" spans="1:51" x14ac:dyDescent="0.25">
      <c r="B495" s="2">
        <v>5</v>
      </c>
      <c r="C495" s="3" t="s">
        <v>14</v>
      </c>
      <c r="D495" s="4">
        <v>1</v>
      </c>
      <c r="E495" s="31">
        <v>100369</v>
      </c>
      <c r="F495" s="30">
        <v>64066</v>
      </c>
      <c r="G495" s="10" t="str">
        <f t="shared" si="86"/>
        <v>Cumple</v>
      </c>
      <c r="H495" s="12">
        <f>1-F495/E495</f>
        <v>0.36169534417997584</v>
      </c>
      <c r="J495" s="13"/>
      <c r="K495" s="7"/>
    </row>
    <row r="496" spans="1:51" x14ac:dyDescent="0.25">
      <c r="B496" s="2">
        <v>6</v>
      </c>
      <c r="C496" s="3" t="s">
        <v>15</v>
      </c>
      <c r="D496" s="4">
        <v>1</v>
      </c>
      <c r="E496" s="31">
        <v>114290</v>
      </c>
      <c r="F496" s="30">
        <v>72951</v>
      </c>
      <c r="G496" s="10" t="str">
        <f t="shared" si="86"/>
        <v>Cumple</v>
      </c>
      <c r="H496" s="12">
        <f>1-F496/E496</f>
        <v>0.36170268614926937</v>
      </c>
      <c r="J496" s="1"/>
      <c r="K496" s="1"/>
    </row>
    <row r="497" spans="1:51" x14ac:dyDescent="0.25">
      <c r="B497" s="2">
        <v>7</v>
      </c>
      <c r="C497" s="3" t="s">
        <v>16</v>
      </c>
      <c r="D497" s="4">
        <v>1</v>
      </c>
      <c r="E497" s="31">
        <v>75694</v>
      </c>
      <c r="F497" s="30">
        <v>48315</v>
      </c>
      <c r="G497" s="10" t="str">
        <f t="shared" si="86"/>
        <v>Cumple</v>
      </c>
      <c r="H497" s="12">
        <f t="shared" ref="H497" si="88">1-F497/E497</f>
        <v>0.36170634396385448</v>
      </c>
      <c r="J497" s="13"/>
      <c r="K497" s="7"/>
    </row>
    <row r="498" spans="1:51" ht="24" x14ac:dyDescent="0.25">
      <c r="B498" s="2">
        <v>8</v>
      </c>
      <c r="C498" s="3" t="s">
        <v>17</v>
      </c>
      <c r="D498" s="4">
        <v>1</v>
      </c>
      <c r="E498" s="31">
        <v>93660</v>
      </c>
      <c r="F498" s="30">
        <v>59783</v>
      </c>
      <c r="G498" s="10" t="str">
        <f t="shared" si="86"/>
        <v>Cumple</v>
      </c>
      <c r="H498" s="12">
        <f>1-F498/E498</f>
        <v>0.36170190049113815</v>
      </c>
      <c r="J498" s="1"/>
      <c r="K498" s="14"/>
    </row>
    <row r="499" spans="1:51" x14ac:dyDescent="0.25">
      <c r="B499" s="2">
        <v>9</v>
      </c>
      <c r="C499" s="3" t="s">
        <v>25</v>
      </c>
      <c r="D499" s="4">
        <v>1</v>
      </c>
      <c r="E499" s="31">
        <v>108268</v>
      </c>
      <c r="F499" s="30">
        <v>69107</v>
      </c>
      <c r="G499" s="10" t="str">
        <f t="shared" si="86"/>
        <v>Cumple</v>
      </c>
      <c r="H499" s="12">
        <f t="shared" ref="H499:H503" si="89">1-F499/E499</f>
        <v>0.36170428935604237</v>
      </c>
      <c r="J499" s="1"/>
      <c r="K499" s="14"/>
    </row>
    <row r="500" spans="1:51" ht="24" x14ac:dyDescent="0.25">
      <c r="B500" s="2">
        <v>10</v>
      </c>
      <c r="C500" s="3" t="s">
        <v>18</v>
      </c>
      <c r="D500" s="4">
        <v>1</v>
      </c>
      <c r="E500" s="31">
        <v>191097</v>
      </c>
      <c r="F500" s="30">
        <v>121977</v>
      </c>
      <c r="G500" s="10" t="str">
        <f t="shared" si="86"/>
        <v>Cumple</v>
      </c>
      <c r="H500" s="12">
        <f t="shared" si="89"/>
        <v>0.36170112560636747</v>
      </c>
      <c r="J500" s="1"/>
      <c r="K500" s="14"/>
    </row>
    <row r="501" spans="1:51" ht="30.75" customHeight="1" x14ac:dyDescent="0.25">
      <c r="B501" s="2">
        <v>11</v>
      </c>
      <c r="C501" s="3" t="s">
        <v>26</v>
      </c>
      <c r="D501" s="4">
        <v>1</v>
      </c>
      <c r="E501" s="31">
        <v>191097</v>
      </c>
      <c r="F501" s="30">
        <v>121977</v>
      </c>
      <c r="G501" s="10" t="str">
        <f t="shared" si="86"/>
        <v>Cumple</v>
      </c>
      <c r="H501" s="12">
        <f t="shared" si="89"/>
        <v>0.36170112560636747</v>
      </c>
      <c r="J501" s="1"/>
      <c r="K501" s="14"/>
    </row>
    <row r="502" spans="1:51" x14ac:dyDescent="0.25">
      <c r="B502" s="2">
        <v>12</v>
      </c>
      <c r="C502" s="3" t="s">
        <v>19</v>
      </c>
      <c r="D502" s="4">
        <v>1</v>
      </c>
      <c r="E502" s="31">
        <v>108008</v>
      </c>
      <c r="F502" s="30">
        <v>68942</v>
      </c>
      <c r="G502" s="10" t="str">
        <f t="shared" si="86"/>
        <v>Cumple</v>
      </c>
      <c r="H502" s="12">
        <f t="shared" si="89"/>
        <v>0.36169542996815052</v>
      </c>
      <c r="J502" s="1"/>
      <c r="K502" s="14"/>
    </row>
    <row r="503" spans="1:51" x14ac:dyDescent="0.25">
      <c r="B503" s="2">
        <v>13</v>
      </c>
      <c r="C503" s="3" t="s">
        <v>20</v>
      </c>
      <c r="D503" s="4">
        <v>1</v>
      </c>
      <c r="E503" s="31">
        <v>135914</v>
      </c>
      <c r="F503" s="30">
        <v>86754</v>
      </c>
      <c r="G503" s="10" t="str">
        <f t="shared" si="86"/>
        <v>Cumple</v>
      </c>
      <c r="H503" s="12">
        <f t="shared" si="89"/>
        <v>0.36169930985770415</v>
      </c>
      <c r="K503" s="14"/>
    </row>
    <row r="504" spans="1:51" ht="24" x14ac:dyDescent="0.25">
      <c r="B504" s="2">
        <v>14</v>
      </c>
      <c r="C504" s="5" t="s">
        <v>21</v>
      </c>
      <c r="D504" s="6">
        <v>1</v>
      </c>
      <c r="E504" s="32">
        <v>649908</v>
      </c>
      <c r="F504" s="27">
        <v>414836</v>
      </c>
      <c r="G504" s="11" t="str">
        <f t="shared" si="86"/>
        <v>Cumple</v>
      </c>
      <c r="H504" s="20">
        <f>1-F504/E504</f>
        <v>0.36170042529096424</v>
      </c>
      <c r="K504" s="14"/>
    </row>
    <row r="505" spans="1:51" s="22" customFormat="1" ht="15.75" x14ac:dyDescent="0.25">
      <c r="A505" s="21"/>
      <c r="B505" s="56" t="s">
        <v>22</v>
      </c>
      <c r="C505" s="57"/>
      <c r="D505" s="25"/>
      <c r="E505" s="28">
        <f>SUM(E491:E504)</f>
        <v>2196865</v>
      </c>
      <c r="F505" s="28">
        <f>SUM(F491:F504)</f>
        <v>1402258</v>
      </c>
      <c r="G505" s="26" t="str">
        <f t="shared" si="86"/>
        <v>Cumple</v>
      </c>
      <c r="H505" s="12">
        <f>1-F505/E505</f>
        <v>0.36170042310292161</v>
      </c>
      <c r="I505"/>
      <c r="J505"/>
      <c r="K505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  <c r="AF505" s="21"/>
      <c r="AG505" s="21"/>
      <c r="AH505" s="21"/>
      <c r="AI505" s="21"/>
      <c r="AJ505" s="21"/>
      <c r="AK505" s="21"/>
      <c r="AL505" s="21"/>
      <c r="AM505" s="21"/>
      <c r="AN505" s="21"/>
      <c r="AO505" s="21"/>
      <c r="AP505" s="21"/>
      <c r="AQ505" s="21"/>
      <c r="AR505" s="21"/>
      <c r="AS505" s="21"/>
      <c r="AT505" s="21"/>
      <c r="AU505" s="21"/>
      <c r="AV505" s="21"/>
      <c r="AW505" s="21"/>
      <c r="AX505" s="21"/>
      <c r="AY505" s="21"/>
    </row>
    <row r="506" spans="1:51" s="22" customFormat="1" ht="18" customHeight="1" x14ac:dyDescent="0.25">
      <c r="A506" s="21"/>
      <c r="B506" s="39" t="s">
        <v>23</v>
      </c>
      <c r="C506" s="40"/>
      <c r="D506" s="24">
        <v>1</v>
      </c>
      <c r="E506" s="23">
        <v>1113</v>
      </c>
      <c r="F506" s="27">
        <v>7</v>
      </c>
      <c r="G506" s="26" t="str">
        <f t="shared" si="86"/>
        <v>Cumple</v>
      </c>
      <c r="H506" s="12">
        <f>1-F506/E506</f>
        <v>0.99371069182389937</v>
      </c>
      <c r="I506" s="37" t="s">
        <v>79</v>
      </c>
      <c r="J506"/>
      <c r="K506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  <c r="AF506" s="21"/>
      <c r="AG506" s="21"/>
      <c r="AH506" s="21"/>
      <c r="AI506" s="21"/>
      <c r="AJ506" s="21"/>
      <c r="AK506" s="21"/>
      <c r="AL506" s="21"/>
      <c r="AM506" s="21"/>
      <c r="AN506" s="21"/>
      <c r="AO506" s="21"/>
      <c r="AP506" s="21"/>
      <c r="AQ506" s="21"/>
      <c r="AR506" s="21"/>
      <c r="AS506" s="21"/>
      <c r="AT506" s="21"/>
      <c r="AU506" s="21"/>
      <c r="AV506" s="21"/>
      <c r="AW506" s="21"/>
      <c r="AX506" s="21"/>
      <c r="AY506" s="21"/>
    </row>
    <row r="507" spans="1:51" s="22" customFormat="1" ht="20.25" customHeight="1" thickBot="1" x14ac:dyDescent="0.3">
      <c r="A507" s="21"/>
      <c r="B507" s="41" t="s">
        <v>24</v>
      </c>
      <c r="C507" s="42"/>
      <c r="D507" s="42"/>
      <c r="E507" s="33">
        <f>+E505+E506</f>
        <v>2197978</v>
      </c>
      <c r="F507" s="34">
        <f>+F506+F505</f>
        <v>1402265</v>
      </c>
      <c r="G507" s="35" t="str">
        <f t="shared" si="86"/>
        <v>Cumple</v>
      </c>
      <c r="H507" s="36">
        <f>1-F507/E507</f>
        <v>0.36202045698364593</v>
      </c>
      <c r="I507"/>
      <c r="J507"/>
      <c r="K507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  <c r="AF507" s="21"/>
      <c r="AG507" s="21"/>
      <c r="AH507" s="21"/>
      <c r="AI507" s="21"/>
      <c r="AJ507" s="21"/>
      <c r="AK507" s="21"/>
      <c r="AL507" s="21"/>
      <c r="AM507" s="21"/>
      <c r="AN507" s="21"/>
      <c r="AO507" s="21"/>
      <c r="AP507" s="21"/>
      <c r="AQ507" s="21"/>
      <c r="AR507" s="21"/>
      <c r="AS507" s="21"/>
      <c r="AT507" s="21"/>
      <c r="AU507" s="21"/>
      <c r="AV507" s="21"/>
      <c r="AW507" s="21"/>
      <c r="AX507" s="21"/>
      <c r="AY507" s="21"/>
    </row>
    <row r="508" spans="1:51" ht="15.75" thickBot="1" x14ac:dyDescent="0.3"/>
    <row r="509" spans="1:51" ht="29.25" customHeight="1" thickBot="1" x14ac:dyDescent="0.3">
      <c r="B509" s="61" t="s">
        <v>50</v>
      </c>
      <c r="C509" s="62"/>
      <c r="D509" s="63" t="s">
        <v>99</v>
      </c>
      <c r="E509" s="64"/>
      <c r="F509" s="64"/>
      <c r="G509" s="64"/>
      <c r="H509" s="65"/>
    </row>
    <row r="510" spans="1:51" ht="24.75" thickBot="1" x14ac:dyDescent="0.3">
      <c r="B510" s="43" t="s">
        <v>7</v>
      </c>
      <c r="C510" s="44"/>
      <c r="D510" s="47">
        <v>3727971100.1799998</v>
      </c>
      <c r="E510" s="48"/>
      <c r="F510" s="9" t="s">
        <v>6</v>
      </c>
      <c r="G510" s="49" t="str">
        <f>+IF(D510&gt;F511,"Cumple","No Cumple")</f>
        <v>Cumple</v>
      </c>
      <c r="H510" s="50"/>
    </row>
    <row r="511" spans="1:51" ht="15.75" thickBot="1" x14ac:dyDescent="0.3">
      <c r="B511" s="45"/>
      <c r="C511" s="46"/>
      <c r="D511" s="47"/>
      <c r="E511" s="48"/>
      <c r="F511" s="8">
        <v>3638208777.1799998</v>
      </c>
      <c r="G511" s="51"/>
      <c r="H511" s="52"/>
    </row>
    <row r="512" spans="1:51" ht="30.75" customHeight="1" thickBot="1" x14ac:dyDescent="0.3">
      <c r="B512" s="53" t="s">
        <v>27</v>
      </c>
      <c r="C512" s="54"/>
      <c r="D512" s="54"/>
      <c r="E512" s="54"/>
      <c r="F512" s="54"/>
      <c r="G512" s="54"/>
      <c r="H512" s="55"/>
    </row>
    <row r="513" spans="1:51" ht="25.5" x14ac:dyDescent="0.25">
      <c r="B513" s="15" t="s">
        <v>0</v>
      </c>
      <c r="C513" s="16" t="s">
        <v>1</v>
      </c>
      <c r="D513" s="17" t="s">
        <v>2</v>
      </c>
      <c r="E513" s="18" t="s">
        <v>3</v>
      </c>
      <c r="F513" s="18" t="s">
        <v>4</v>
      </c>
      <c r="G513" s="19" t="s">
        <v>5</v>
      </c>
      <c r="H513" s="19" t="s">
        <v>8</v>
      </c>
    </row>
    <row r="514" spans="1:51" ht="24" x14ac:dyDescent="0.25">
      <c r="B514" s="2">
        <v>1</v>
      </c>
      <c r="C514" s="3" t="s">
        <v>10</v>
      </c>
      <c r="D514" s="4">
        <v>1</v>
      </c>
      <c r="E514" s="31">
        <v>86274</v>
      </c>
      <c r="F514" s="30">
        <v>59529</v>
      </c>
      <c r="G514" s="10" t="str">
        <f>+IF(F514&gt;E514,"Supera Valor UnitarioTecho incluido Iva","Cumple")</f>
        <v>Cumple</v>
      </c>
      <c r="H514" s="12">
        <f>1-F514/E514</f>
        <v>0.31000069545865494</v>
      </c>
    </row>
    <row r="515" spans="1:51" ht="24" x14ac:dyDescent="0.25">
      <c r="B515" s="2">
        <v>2</v>
      </c>
      <c r="C515" s="3" t="s">
        <v>11</v>
      </c>
      <c r="D515" s="4">
        <v>1</v>
      </c>
      <c r="E515" s="31">
        <v>86294</v>
      </c>
      <c r="F515" s="30">
        <v>59543</v>
      </c>
      <c r="G515" s="10" t="str">
        <f t="shared" ref="G515:G530" si="90">+IF(F515&gt;E515,"Supera Valor UnitarioTecho incluido Iva","Cumple")</f>
        <v>Cumple</v>
      </c>
      <c r="H515" s="12">
        <f t="shared" ref="H515:H517" si="91">1-F515/E515</f>
        <v>0.30999837763923332</v>
      </c>
    </row>
    <row r="516" spans="1:51" x14ac:dyDescent="0.25">
      <c r="B516" s="2">
        <v>3</v>
      </c>
      <c r="C516" s="3" t="s">
        <v>12</v>
      </c>
      <c r="D516" s="4">
        <v>1</v>
      </c>
      <c r="E516" s="31">
        <v>116235</v>
      </c>
      <c r="F516" s="30">
        <v>80202</v>
      </c>
      <c r="G516" s="10" t="str">
        <f t="shared" si="90"/>
        <v>Cumple</v>
      </c>
      <c r="H516" s="12">
        <f t="shared" si="91"/>
        <v>0.31000129048909542</v>
      </c>
    </row>
    <row r="517" spans="1:51" x14ac:dyDescent="0.25">
      <c r="B517" s="2">
        <v>4</v>
      </c>
      <c r="C517" s="3" t="s">
        <v>13</v>
      </c>
      <c r="D517" s="4">
        <v>1</v>
      </c>
      <c r="E517" s="31">
        <v>139757</v>
      </c>
      <c r="F517" s="30">
        <v>96432</v>
      </c>
      <c r="G517" s="10" t="str">
        <f t="shared" si="90"/>
        <v>Cumple</v>
      </c>
      <c r="H517" s="12">
        <f t="shared" si="91"/>
        <v>0.31000236124129743</v>
      </c>
    </row>
    <row r="518" spans="1:51" x14ac:dyDescent="0.25">
      <c r="B518" s="2">
        <v>5</v>
      </c>
      <c r="C518" s="3" t="s">
        <v>14</v>
      </c>
      <c r="D518" s="4">
        <v>1</v>
      </c>
      <c r="E518" s="31">
        <v>100369</v>
      </c>
      <c r="F518" s="30">
        <v>69255</v>
      </c>
      <c r="G518" s="10" t="str">
        <f t="shared" si="90"/>
        <v>Cumple</v>
      </c>
      <c r="H518" s="12">
        <f>1-F518/E518</f>
        <v>0.30999611433809249</v>
      </c>
      <c r="J518" s="13"/>
      <c r="K518" s="7"/>
    </row>
    <row r="519" spans="1:51" x14ac:dyDescent="0.25">
      <c r="B519" s="2">
        <v>6</v>
      </c>
      <c r="C519" s="3" t="s">
        <v>15</v>
      </c>
      <c r="D519" s="4">
        <v>1</v>
      </c>
      <c r="E519" s="31">
        <v>114290</v>
      </c>
      <c r="F519" s="30">
        <v>78860</v>
      </c>
      <c r="G519" s="10" t="str">
        <f t="shared" si="90"/>
        <v>Cumple</v>
      </c>
      <c r="H519" s="12">
        <f>1-F519/E519</f>
        <v>0.31000087496718876</v>
      </c>
      <c r="J519" s="1"/>
      <c r="K519" s="1"/>
    </row>
    <row r="520" spans="1:51" x14ac:dyDescent="0.25">
      <c r="B520" s="2">
        <v>7</v>
      </c>
      <c r="C520" s="3" t="s">
        <v>16</v>
      </c>
      <c r="D520" s="4">
        <v>1</v>
      </c>
      <c r="E520" s="31">
        <v>75694</v>
      </c>
      <c r="F520" s="30">
        <v>52229</v>
      </c>
      <c r="G520" s="10" t="str">
        <f t="shared" si="90"/>
        <v>Cumple</v>
      </c>
      <c r="H520" s="12">
        <f t="shared" ref="H520" si="92">1-F520/E520</f>
        <v>0.30999815044785584</v>
      </c>
      <c r="J520" s="13"/>
      <c r="K520" s="7"/>
    </row>
    <row r="521" spans="1:51" ht="24" x14ac:dyDescent="0.25">
      <c r="B521" s="2">
        <v>8</v>
      </c>
      <c r="C521" s="3" t="s">
        <v>17</v>
      </c>
      <c r="D521" s="4">
        <v>1</v>
      </c>
      <c r="E521" s="31">
        <v>93660</v>
      </c>
      <c r="F521" s="30">
        <v>64625</v>
      </c>
      <c r="G521" s="10" t="str">
        <f t="shared" si="90"/>
        <v>Cumple</v>
      </c>
      <c r="H521" s="12">
        <f>1-F521/E521</f>
        <v>0.31000427076660264</v>
      </c>
      <c r="J521" s="1"/>
      <c r="K521" s="14"/>
    </row>
    <row r="522" spans="1:51" x14ac:dyDescent="0.25">
      <c r="B522" s="2">
        <v>9</v>
      </c>
      <c r="C522" s="3" t="s">
        <v>25</v>
      </c>
      <c r="D522" s="4">
        <v>1</v>
      </c>
      <c r="E522" s="31">
        <v>108268</v>
      </c>
      <c r="F522" s="30">
        <v>74705</v>
      </c>
      <c r="G522" s="10" t="str">
        <f t="shared" si="90"/>
        <v>Cumple</v>
      </c>
      <c r="H522" s="12">
        <f t="shared" ref="H522:H526" si="93">1-F522/E522</f>
        <v>0.3099992610928437</v>
      </c>
      <c r="J522" s="1"/>
      <c r="K522" s="14"/>
    </row>
    <row r="523" spans="1:51" ht="24" x14ac:dyDescent="0.25">
      <c r="B523" s="2">
        <v>10</v>
      </c>
      <c r="C523" s="3" t="s">
        <v>18</v>
      </c>
      <c r="D523" s="4">
        <v>1</v>
      </c>
      <c r="E523" s="31">
        <v>191097</v>
      </c>
      <c r="F523" s="30">
        <v>131857</v>
      </c>
      <c r="G523" s="10" t="str">
        <f t="shared" si="90"/>
        <v>Cumple</v>
      </c>
      <c r="H523" s="12">
        <f t="shared" si="93"/>
        <v>0.30999963369388317</v>
      </c>
      <c r="J523" s="1"/>
      <c r="K523" s="14"/>
    </row>
    <row r="524" spans="1:51" ht="30.75" customHeight="1" x14ac:dyDescent="0.25">
      <c r="B524" s="2">
        <v>11</v>
      </c>
      <c r="C524" s="3" t="s">
        <v>26</v>
      </c>
      <c r="D524" s="4">
        <v>1</v>
      </c>
      <c r="E524" s="31">
        <v>191097</v>
      </c>
      <c r="F524" s="30">
        <v>131857</v>
      </c>
      <c r="G524" s="10" t="str">
        <f t="shared" si="90"/>
        <v>Cumple</v>
      </c>
      <c r="H524" s="12">
        <f t="shared" si="93"/>
        <v>0.30999963369388317</v>
      </c>
      <c r="J524" s="1"/>
      <c r="K524" s="14"/>
    </row>
    <row r="525" spans="1:51" x14ac:dyDescent="0.25">
      <c r="B525" s="2">
        <v>12</v>
      </c>
      <c r="C525" s="3" t="s">
        <v>19</v>
      </c>
      <c r="D525" s="4">
        <v>1</v>
      </c>
      <c r="E525" s="31">
        <v>108008</v>
      </c>
      <c r="F525" s="30">
        <v>74526</v>
      </c>
      <c r="G525" s="10" t="str">
        <f t="shared" si="90"/>
        <v>Cumple</v>
      </c>
      <c r="H525" s="12">
        <f t="shared" si="93"/>
        <v>0.30999555588474925</v>
      </c>
      <c r="J525" s="1"/>
      <c r="K525" s="14"/>
    </row>
    <row r="526" spans="1:51" x14ac:dyDescent="0.25">
      <c r="B526" s="2">
        <v>13</v>
      </c>
      <c r="C526" s="3" t="s">
        <v>20</v>
      </c>
      <c r="D526" s="4">
        <v>1</v>
      </c>
      <c r="E526" s="31">
        <v>135914</v>
      </c>
      <c r="F526" s="30">
        <v>93781</v>
      </c>
      <c r="G526" s="10" t="str">
        <f t="shared" si="90"/>
        <v>Cumple</v>
      </c>
      <c r="H526" s="12">
        <f t="shared" si="93"/>
        <v>0.3099974984181173</v>
      </c>
      <c r="K526" s="14"/>
    </row>
    <row r="527" spans="1:51" ht="24" x14ac:dyDescent="0.25">
      <c r="B527" s="2">
        <v>14</v>
      </c>
      <c r="C527" s="5" t="s">
        <v>21</v>
      </c>
      <c r="D527" s="6">
        <v>1</v>
      </c>
      <c r="E527" s="32">
        <v>649908</v>
      </c>
      <c r="F527" s="27">
        <v>448437</v>
      </c>
      <c r="G527" s="11" t="str">
        <f t="shared" si="90"/>
        <v>Cumple</v>
      </c>
      <c r="H527" s="20">
        <f>1-F527/E527</f>
        <v>0.30999926143392609</v>
      </c>
      <c r="K527" s="14"/>
    </row>
    <row r="528" spans="1:51" s="22" customFormat="1" ht="15.75" x14ac:dyDescent="0.25">
      <c r="A528" s="21"/>
      <c r="B528" s="56" t="s">
        <v>22</v>
      </c>
      <c r="C528" s="57"/>
      <c r="D528" s="25"/>
      <c r="E528" s="28">
        <f>SUM(E514:E527)</f>
        <v>2196865</v>
      </c>
      <c r="F528" s="28">
        <f>SUM(F514:F527)</f>
        <v>1515838</v>
      </c>
      <c r="G528" s="26" t="str">
        <f t="shared" si="90"/>
        <v>Cumple</v>
      </c>
      <c r="H528" s="12">
        <f>1-F528/E528</f>
        <v>0.30999947652677795</v>
      </c>
      <c r="I528"/>
      <c r="J528"/>
      <c r="K528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1"/>
      <c r="AI528" s="21"/>
      <c r="AJ528" s="21"/>
      <c r="AK528" s="21"/>
      <c r="AL528" s="21"/>
      <c r="AM528" s="21"/>
      <c r="AN528" s="21"/>
      <c r="AO528" s="21"/>
      <c r="AP528" s="21"/>
      <c r="AQ528" s="21"/>
      <c r="AR528" s="21"/>
      <c r="AS528" s="21"/>
      <c r="AT528" s="21"/>
      <c r="AU528" s="21"/>
      <c r="AV528" s="21"/>
      <c r="AW528" s="21"/>
      <c r="AX528" s="21"/>
      <c r="AY528" s="21"/>
    </row>
    <row r="529" spans="1:51" s="22" customFormat="1" ht="18" customHeight="1" x14ac:dyDescent="0.25">
      <c r="A529" s="21"/>
      <c r="B529" s="39" t="s">
        <v>23</v>
      </c>
      <c r="C529" s="40"/>
      <c r="D529" s="24">
        <v>1</v>
      </c>
      <c r="E529" s="23">
        <v>1113</v>
      </c>
      <c r="F529" s="27">
        <v>250</v>
      </c>
      <c r="G529" s="26" t="str">
        <f t="shared" si="90"/>
        <v>Cumple</v>
      </c>
      <c r="H529" s="12">
        <f>1-F529/E529</f>
        <v>0.77538185085354894</v>
      </c>
      <c r="I529" s="37" t="s">
        <v>79</v>
      </c>
      <c r="J529"/>
      <c r="K529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/>
      <c r="AI529" s="21"/>
      <c r="AJ529" s="21"/>
      <c r="AK529" s="21"/>
      <c r="AL529" s="21"/>
      <c r="AM529" s="21"/>
      <c r="AN529" s="21"/>
      <c r="AO529" s="21"/>
      <c r="AP529" s="21"/>
      <c r="AQ529" s="21"/>
      <c r="AR529" s="21"/>
      <c r="AS529" s="21"/>
      <c r="AT529" s="21"/>
      <c r="AU529" s="21"/>
      <c r="AV529" s="21"/>
      <c r="AW529" s="21"/>
      <c r="AX529" s="21"/>
      <c r="AY529" s="21"/>
    </row>
    <row r="530" spans="1:51" s="22" customFormat="1" ht="20.25" customHeight="1" thickBot="1" x14ac:dyDescent="0.3">
      <c r="A530" s="21"/>
      <c r="B530" s="41" t="s">
        <v>24</v>
      </c>
      <c r="C530" s="42"/>
      <c r="D530" s="42"/>
      <c r="E530" s="33">
        <f>+E528+E529</f>
        <v>2197978</v>
      </c>
      <c r="F530" s="34">
        <f>+F529+F528</f>
        <v>1516088</v>
      </c>
      <c r="G530" s="35" t="str">
        <f t="shared" si="90"/>
        <v>Cumple</v>
      </c>
      <c r="H530" s="36">
        <f>1-F530/E530</f>
        <v>0.31023513429160798</v>
      </c>
      <c r="I530"/>
      <c r="J530"/>
      <c r="K530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1"/>
      <c r="AI530" s="21"/>
      <c r="AJ530" s="21"/>
      <c r="AK530" s="21"/>
      <c r="AL530" s="21"/>
      <c r="AM530" s="21"/>
      <c r="AN530" s="21"/>
      <c r="AO530" s="21"/>
      <c r="AP530" s="21"/>
      <c r="AQ530" s="21"/>
      <c r="AR530" s="21"/>
      <c r="AS530" s="21"/>
      <c r="AT530" s="21"/>
      <c r="AU530" s="21"/>
      <c r="AV530" s="21"/>
      <c r="AW530" s="21"/>
      <c r="AX530" s="21"/>
      <c r="AY530" s="21"/>
    </row>
    <row r="531" spans="1:51" ht="15.75" thickBot="1" x14ac:dyDescent="0.3"/>
    <row r="532" spans="1:51" ht="29.25" customHeight="1" thickBot="1" x14ac:dyDescent="0.3">
      <c r="B532" s="61" t="s">
        <v>51</v>
      </c>
      <c r="C532" s="62"/>
      <c r="D532" s="63" t="s">
        <v>100</v>
      </c>
      <c r="E532" s="64"/>
      <c r="F532" s="64"/>
      <c r="G532" s="64"/>
      <c r="H532" s="65"/>
    </row>
    <row r="533" spans="1:51" ht="24.75" thickBot="1" x14ac:dyDescent="0.3">
      <c r="B533" s="43" t="s">
        <v>7</v>
      </c>
      <c r="C533" s="44"/>
      <c r="D533" s="47">
        <v>3727971100.1799998</v>
      </c>
      <c r="E533" s="48"/>
      <c r="F533" s="9" t="s">
        <v>6</v>
      </c>
      <c r="G533" s="49" t="str">
        <f>+IF(D533&gt;F534,"Cumple","No Cumple")</f>
        <v>Cumple</v>
      </c>
      <c r="H533" s="50"/>
    </row>
    <row r="534" spans="1:51" ht="15.75" thickBot="1" x14ac:dyDescent="0.3">
      <c r="B534" s="45"/>
      <c r="C534" s="46"/>
      <c r="D534" s="47"/>
      <c r="E534" s="48"/>
      <c r="F534" s="8">
        <v>3622012072.1799998</v>
      </c>
      <c r="G534" s="51"/>
      <c r="H534" s="52"/>
    </row>
    <row r="535" spans="1:51" ht="30.75" customHeight="1" thickBot="1" x14ac:dyDescent="0.3">
      <c r="B535" s="53" t="s">
        <v>27</v>
      </c>
      <c r="C535" s="54"/>
      <c r="D535" s="54"/>
      <c r="E535" s="54"/>
      <c r="F535" s="54"/>
      <c r="G535" s="54"/>
      <c r="H535" s="55"/>
    </row>
    <row r="536" spans="1:51" ht="25.5" x14ac:dyDescent="0.25">
      <c r="B536" s="15" t="s">
        <v>0</v>
      </c>
      <c r="C536" s="16" t="s">
        <v>1</v>
      </c>
      <c r="D536" s="17" t="s">
        <v>2</v>
      </c>
      <c r="E536" s="18" t="s">
        <v>3</v>
      </c>
      <c r="F536" s="18" t="s">
        <v>4</v>
      </c>
      <c r="G536" s="19" t="s">
        <v>5</v>
      </c>
      <c r="H536" s="19" t="s">
        <v>8</v>
      </c>
    </row>
    <row r="537" spans="1:51" ht="24" x14ac:dyDescent="0.25">
      <c r="B537" s="2">
        <v>1</v>
      </c>
      <c r="C537" s="3" t="s">
        <v>10</v>
      </c>
      <c r="D537" s="4">
        <v>1</v>
      </c>
      <c r="E537" s="31">
        <v>86274</v>
      </c>
      <c r="F537" s="30">
        <v>54751</v>
      </c>
      <c r="G537" s="10" t="str">
        <f>+IF(F537&gt;E537,"Supera Valor UnitarioTecho incluido Iva","Cumple")</f>
        <v>Cumple</v>
      </c>
      <c r="H537" s="12">
        <f>1-F537/E537</f>
        <v>0.36538238635046483</v>
      </c>
    </row>
    <row r="538" spans="1:51" ht="24" x14ac:dyDescent="0.25">
      <c r="B538" s="2">
        <v>2</v>
      </c>
      <c r="C538" s="3" t="s">
        <v>11</v>
      </c>
      <c r="D538" s="4">
        <v>1</v>
      </c>
      <c r="E538" s="31">
        <v>86294</v>
      </c>
      <c r="F538" s="30">
        <v>54764</v>
      </c>
      <c r="G538" s="10" t="str">
        <f t="shared" ref="G538:G553" si="94">+IF(F538&gt;E538,"Supera Valor UnitarioTecho incluido Iva","Cumple")</f>
        <v>Cumple</v>
      </c>
      <c r="H538" s="12">
        <f t="shared" ref="H538:H540" si="95">1-F538/E538</f>
        <v>0.3653788212390201</v>
      </c>
    </row>
    <row r="539" spans="1:51" x14ac:dyDescent="0.25">
      <c r="B539" s="2">
        <v>3</v>
      </c>
      <c r="C539" s="3" t="s">
        <v>12</v>
      </c>
      <c r="D539" s="4">
        <v>1</v>
      </c>
      <c r="E539" s="31">
        <v>116235</v>
      </c>
      <c r="F539" s="30">
        <v>73765</v>
      </c>
      <c r="G539" s="10" t="str">
        <f t="shared" si="94"/>
        <v>Cumple</v>
      </c>
      <c r="H539" s="12">
        <f t="shared" si="95"/>
        <v>0.36538047920161743</v>
      </c>
    </row>
    <row r="540" spans="1:51" x14ac:dyDescent="0.25">
      <c r="B540" s="2">
        <v>4</v>
      </c>
      <c r="C540" s="3" t="s">
        <v>13</v>
      </c>
      <c r="D540" s="4">
        <v>1</v>
      </c>
      <c r="E540" s="31">
        <v>139757</v>
      </c>
      <c r="F540" s="30">
        <v>88693</v>
      </c>
      <c r="G540" s="10" t="str">
        <f t="shared" si="94"/>
        <v>Cumple</v>
      </c>
      <c r="H540" s="12">
        <f t="shared" si="95"/>
        <v>0.36537704730353404</v>
      </c>
    </row>
    <row r="541" spans="1:51" x14ac:dyDescent="0.25">
      <c r="B541" s="2">
        <v>5</v>
      </c>
      <c r="C541" s="3" t="s">
        <v>14</v>
      </c>
      <c r="D541" s="4">
        <v>1</v>
      </c>
      <c r="E541" s="31">
        <v>100369</v>
      </c>
      <c r="F541" s="30">
        <v>63696</v>
      </c>
      <c r="G541" s="10" t="str">
        <f t="shared" si="94"/>
        <v>Cumple</v>
      </c>
      <c r="H541" s="12">
        <f>1-F541/E541</f>
        <v>0.36538174137432877</v>
      </c>
      <c r="J541" s="13"/>
      <c r="K541" s="7"/>
    </row>
    <row r="542" spans="1:51" x14ac:dyDescent="0.25">
      <c r="B542" s="2">
        <v>6</v>
      </c>
      <c r="C542" s="3" t="s">
        <v>15</v>
      </c>
      <c r="D542" s="4">
        <v>1</v>
      </c>
      <c r="E542" s="31">
        <v>114290</v>
      </c>
      <c r="F542" s="30">
        <v>72531</v>
      </c>
      <c r="G542" s="10" t="str">
        <f t="shared" si="94"/>
        <v>Cumple</v>
      </c>
      <c r="H542" s="12">
        <f>1-F542/E542</f>
        <v>0.36537754834193714</v>
      </c>
      <c r="J542" s="1"/>
      <c r="K542" s="1"/>
    </row>
    <row r="543" spans="1:51" x14ac:dyDescent="0.25">
      <c r="B543" s="2">
        <v>7</v>
      </c>
      <c r="C543" s="3" t="s">
        <v>16</v>
      </c>
      <c r="D543" s="4">
        <v>1</v>
      </c>
      <c r="E543" s="31">
        <v>75694</v>
      </c>
      <c r="F543" s="30">
        <v>48037</v>
      </c>
      <c r="G543" s="10" t="str">
        <f t="shared" si="94"/>
        <v>Cumple</v>
      </c>
      <c r="H543" s="12">
        <f t="shared" ref="H543" si="96">1-F543/E543</f>
        <v>0.36537902607868522</v>
      </c>
      <c r="J543" s="13"/>
      <c r="K543" s="7"/>
    </row>
    <row r="544" spans="1:51" ht="24" x14ac:dyDescent="0.25">
      <c r="B544" s="2">
        <v>8</v>
      </c>
      <c r="C544" s="3" t="s">
        <v>17</v>
      </c>
      <c r="D544" s="4">
        <v>1</v>
      </c>
      <c r="E544" s="31">
        <v>93660</v>
      </c>
      <c r="F544" s="30">
        <v>59439</v>
      </c>
      <c r="G544" s="10" t="str">
        <f t="shared" si="94"/>
        <v>Cumple</v>
      </c>
      <c r="H544" s="12">
        <f>1-F544/E544</f>
        <v>0.36537475976937861</v>
      </c>
      <c r="J544" s="1"/>
      <c r="K544" s="14"/>
    </row>
    <row r="545" spans="1:51" x14ac:dyDescent="0.25">
      <c r="B545" s="2">
        <v>9</v>
      </c>
      <c r="C545" s="3" t="s">
        <v>25</v>
      </c>
      <c r="D545" s="4">
        <v>1</v>
      </c>
      <c r="E545" s="31">
        <v>108268</v>
      </c>
      <c r="F545" s="30">
        <v>68709</v>
      </c>
      <c r="G545" s="10" t="str">
        <f t="shared" si="94"/>
        <v>Cumple</v>
      </c>
      <c r="H545" s="12">
        <f t="shared" ref="H545:H549" si="97">1-F545/E545</f>
        <v>0.36538035245871359</v>
      </c>
      <c r="J545" s="1"/>
      <c r="K545" s="14"/>
    </row>
    <row r="546" spans="1:51" ht="24" x14ac:dyDescent="0.25">
      <c r="B546" s="2">
        <v>10</v>
      </c>
      <c r="C546" s="3" t="s">
        <v>18</v>
      </c>
      <c r="D546" s="4">
        <v>1</v>
      </c>
      <c r="E546" s="31">
        <v>191097</v>
      </c>
      <c r="F546" s="30">
        <v>121274</v>
      </c>
      <c r="G546" s="10" t="str">
        <f t="shared" si="94"/>
        <v>Cumple</v>
      </c>
      <c r="H546" s="12">
        <f t="shared" si="97"/>
        <v>0.36537988560783263</v>
      </c>
      <c r="J546" s="1"/>
      <c r="K546" s="14"/>
    </row>
    <row r="547" spans="1:51" ht="30.75" customHeight="1" x14ac:dyDescent="0.25">
      <c r="B547" s="2">
        <v>11</v>
      </c>
      <c r="C547" s="3" t="s">
        <v>26</v>
      </c>
      <c r="D547" s="4">
        <v>1</v>
      </c>
      <c r="E547" s="31">
        <v>191097</v>
      </c>
      <c r="F547" s="30">
        <v>121274</v>
      </c>
      <c r="G547" s="10" t="str">
        <f t="shared" si="94"/>
        <v>Cumple</v>
      </c>
      <c r="H547" s="12">
        <f t="shared" si="97"/>
        <v>0.36537988560783263</v>
      </c>
      <c r="J547" s="1"/>
      <c r="K547" s="14"/>
    </row>
    <row r="548" spans="1:51" x14ac:dyDescent="0.25">
      <c r="B548" s="2">
        <v>12</v>
      </c>
      <c r="C548" s="3" t="s">
        <v>19</v>
      </c>
      <c r="D548" s="4">
        <v>1</v>
      </c>
      <c r="E548" s="31">
        <v>108008</v>
      </c>
      <c r="F548" s="30">
        <v>68544</v>
      </c>
      <c r="G548" s="10" t="str">
        <f t="shared" si="94"/>
        <v>Cumple</v>
      </c>
      <c r="H548" s="12">
        <f t="shared" si="97"/>
        <v>0.36538034219687432</v>
      </c>
      <c r="J548" s="1"/>
      <c r="K548" s="14"/>
    </row>
    <row r="549" spans="1:51" x14ac:dyDescent="0.25">
      <c r="B549" s="2">
        <v>13</v>
      </c>
      <c r="C549" s="3" t="s">
        <v>20</v>
      </c>
      <c r="D549" s="4">
        <v>1</v>
      </c>
      <c r="E549" s="31">
        <v>135914</v>
      </c>
      <c r="F549" s="30">
        <v>86254</v>
      </c>
      <c r="G549" s="10" t="str">
        <f t="shared" si="94"/>
        <v>Cumple</v>
      </c>
      <c r="H549" s="12">
        <f t="shared" si="97"/>
        <v>0.36537810674397042</v>
      </c>
      <c r="K549" s="14"/>
    </row>
    <row r="550" spans="1:51" ht="24" x14ac:dyDescent="0.25">
      <c r="B550" s="2">
        <v>14</v>
      </c>
      <c r="C550" s="5" t="s">
        <v>21</v>
      </c>
      <c r="D550" s="6">
        <v>1</v>
      </c>
      <c r="E550" s="32">
        <v>649908</v>
      </c>
      <c r="F550" s="27">
        <v>412445</v>
      </c>
      <c r="G550" s="11" t="str">
        <f t="shared" si="94"/>
        <v>Cumple</v>
      </c>
      <c r="H550" s="20">
        <f>1-F550/E550</f>
        <v>0.36537940754691434</v>
      </c>
      <c r="K550" s="14"/>
    </row>
    <row r="551" spans="1:51" s="22" customFormat="1" ht="15.75" x14ac:dyDescent="0.25">
      <c r="A551" s="21"/>
      <c r="B551" s="56" t="s">
        <v>22</v>
      </c>
      <c r="C551" s="57"/>
      <c r="D551" s="25"/>
      <c r="E551" s="28">
        <f>SUM(E537:E550)</f>
        <v>2196865</v>
      </c>
      <c r="F551" s="28">
        <f>SUM(F537:F550)</f>
        <v>1394176</v>
      </c>
      <c r="G551" s="26" t="str">
        <f t="shared" si="94"/>
        <v>Cumple</v>
      </c>
      <c r="H551" s="12">
        <f>1-F551/E551</f>
        <v>0.36537930186879941</v>
      </c>
      <c r="I551"/>
      <c r="J551"/>
      <c r="K55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  <c r="AA551" s="21"/>
      <c r="AB551" s="21"/>
      <c r="AC551" s="21"/>
      <c r="AD551" s="21"/>
      <c r="AE551" s="21"/>
      <c r="AF551" s="21"/>
      <c r="AG551" s="21"/>
      <c r="AH551" s="21"/>
      <c r="AI551" s="21"/>
      <c r="AJ551" s="21"/>
      <c r="AK551" s="21"/>
      <c r="AL551" s="21"/>
      <c r="AM551" s="21"/>
      <c r="AN551" s="21"/>
      <c r="AO551" s="21"/>
      <c r="AP551" s="21"/>
      <c r="AQ551" s="21"/>
      <c r="AR551" s="21"/>
      <c r="AS551" s="21"/>
      <c r="AT551" s="21"/>
      <c r="AU551" s="21"/>
      <c r="AV551" s="21"/>
      <c r="AW551" s="21"/>
      <c r="AX551" s="21"/>
      <c r="AY551" s="21"/>
    </row>
    <row r="552" spans="1:51" s="22" customFormat="1" ht="18" customHeight="1" x14ac:dyDescent="0.25">
      <c r="A552" s="21"/>
      <c r="B552" s="39" t="s">
        <v>23</v>
      </c>
      <c r="C552" s="40"/>
      <c r="D552" s="24">
        <v>1</v>
      </c>
      <c r="E552" s="23">
        <v>1113</v>
      </c>
      <c r="F552" s="27">
        <v>1113</v>
      </c>
      <c r="G552" s="26" t="str">
        <f t="shared" si="94"/>
        <v>Cumple</v>
      </c>
      <c r="H552" s="12">
        <f>1-F552/E552</f>
        <v>0</v>
      </c>
      <c r="I552" s="37" t="s">
        <v>79</v>
      </c>
      <c r="J552"/>
      <c r="K552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  <c r="AA552" s="21"/>
      <c r="AB552" s="21"/>
      <c r="AC552" s="21"/>
      <c r="AD552" s="21"/>
      <c r="AE552" s="21"/>
      <c r="AF552" s="21"/>
      <c r="AG552" s="21"/>
      <c r="AH552" s="21"/>
      <c r="AI552" s="21"/>
      <c r="AJ552" s="21"/>
      <c r="AK552" s="21"/>
      <c r="AL552" s="21"/>
      <c r="AM552" s="21"/>
      <c r="AN552" s="21"/>
      <c r="AO552" s="21"/>
      <c r="AP552" s="21"/>
      <c r="AQ552" s="21"/>
      <c r="AR552" s="21"/>
      <c r="AS552" s="21"/>
      <c r="AT552" s="21"/>
      <c r="AU552" s="21"/>
      <c r="AV552" s="21"/>
      <c r="AW552" s="21"/>
      <c r="AX552" s="21"/>
      <c r="AY552" s="21"/>
    </row>
    <row r="553" spans="1:51" s="22" customFormat="1" ht="20.25" customHeight="1" thickBot="1" x14ac:dyDescent="0.3">
      <c r="A553" s="21"/>
      <c r="B553" s="41" t="s">
        <v>24</v>
      </c>
      <c r="C553" s="42"/>
      <c r="D553" s="42"/>
      <c r="E553" s="33">
        <f>+E551+E552</f>
        <v>2197978</v>
      </c>
      <c r="F553" s="34">
        <f>+F552+F551</f>
        <v>1395289</v>
      </c>
      <c r="G553" s="35" t="str">
        <f t="shared" si="94"/>
        <v>Cumple</v>
      </c>
      <c r="H553" s="36">
        <f>1-F553/E553</f>
        <v>0.36519428310929414</v>
      </c>
      <c r="I553"/>
      <c r="J553"/>
      <c r="K553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  <c r="Y553" s="21"/>
      <c r="Z553" s="21"/>
      <c r="AA553" s="21"/>
      <c r="AB553" s="21"/>
      <c r="AC553" s="21"/>
      <c r="AD553" s="21"/>
      <c r="AE553" s="21"/>
      <c r="AF553" s="21"/>
      <c r="AG553" s="21"/>
      <c r="AH553" s="21"/>
      <c r="AI553" s="21"/>
      <c r="AJ553" s="21"/>
      <c r="AK553" s="21"/>
      <c r="AL553" s="21"/>
      <c r="AM553" s="21"/>
      <c r="AN553" s="21"/>
      <c r="AO553" s="21"/>
      <c r="AP553" s="21"/>
      <c r="AQ553" s="21"/>
      <c r="AR553" s="21"/>
      <c r="AS553" s="21"/>
      <c r="AT553" s="21"/>
      <c r="AU553" s="21"/>
      <c r="AV553" s="21"/>
      <c r="AW553" s="21"/>
      <c r="AX553" s="21"/>
      <c r="AY553" s="21"/>
    </row>
    <row r="554" spans="1:51" ht="15.75" thickBot="1" x14ac:dyDescent="0.3"/>
    <row r="555" spans="1:51" ht="29.25" customHeight="1" thickBot="1" x14ac:dyDescent="0.3">
      <c r="B555" s="61" t="s">
        <v>52</v>
      </c>
      <c r="C555" s="62"/>
      <c r="D555" s="63" t="s">
        <v>101</v>
      </c>
      <c r="E555" s="64"/>
      <c r="F555" s="64"/>
      <c r="G555" s="64"/>
      <c r="H555" s="65"/>
    </row>
    <row r="556" spans="1:51" ht="24.75" thickBot="1" x14ac:dyDescent="0.3">
      <c r="B556" s="43" t="s">
        <v>7</v>
      </c>
      <c r="C556" s="44"/>
      <c r="D556" s="47">
        <v>3727971100.1799998</v>
      </c>
      <c r="E556" s="48"/>
      <c r="F556" s="9" t="s">
        <v>6</v>
      </c>
      <c r="G556" s="49" t="str">
        <f>+IF(D556&gt;F557,"Cumple","No Cumple")</f>
        <v>Cumple</v>
      </c>
      <c r="H556" s="50"/>
    </row>
    <row r="557" spans="1:51" ht="15.75" thickBot="1" x14ac:dyDescent="0.3">
      <c r="B557" s="45"/>
      <c r="C557" s="46"/>
      <c r="D557" s="47"/>
      <c r="E557" s="48"/>
      <c r="F557" s="8">
        <v>3635428279.1799998</v>
      </c>
      <c r="G557" s="51"/>
      <c r="H557" s="52"/>
    </row>
    <row r="558" spans="1:51" ht="30.75" customHeight="1" thickBot="1" x14ac:dyDescent="0.3">
      <c r="B558" s="53" t="s">
        <v>27</v>
      </c>
      <c r="C558" s="54"/>
      <c r="D558" s="54"/>
      <c r="E558" s="54"/>
      <c r="F558" s="54"/>
      <c r="G558" s="54"/>
      <c r="H558" s="55"/>
    </row>
    <row r="559" spans="1:51" ht="25.5" x14ac:dyDescent="0.25">
      <c r="B559" s="15" t="s">
        <v>0</v>
      </c>
      <c r="C559" s="16" t="s">
        <v>1</v>
      </c>
      <c r="D559" s="17" t="s">
        <v>2</v>
      </c>
      <c r="E559" s="18" t="s">
        <v>3</v>
      </c>
      <c r="F559" s="18" t="s">
        <v>4</v>
      </c>
      <c r="G559" s="19" t="s">
        <v>5</v>
      </c>
      <c r="H559" s="19" t="s">
        <v>8</v>
      </c>
    </row>
    <row r="560" spans="1:51" ht="24" x14ac:dyDescent="0.25">
      <c r="B560" s="2">
        <v>1</v>
      </c>
      <c r="C560" s="3" t="s">
        <v>10</v>
      </c>
      <c r="D560" s="4">
        <v>1</v>
      </c>
      <c r="E560" s="31">
        <v>86274</v>
      </c>
      <c r="F560" s="30">
        <v>58562</v>
      </c>
      <c r="G560" s="10" t="str">
        <f>+IF(F560&gt;E560,"Supera Valor UnitarioTecho incluido Iva","Cumple")</f>
        <v>Cumple</v>
      </c>
      <c r="H560" s="12">
        <f>1-F560/E560</f>
        <v>0.32120917078146372</v>
      </c>
    </row>
    <row r="561" spans="1:51" ht="24" x14ac:dyDescent="0.25">
      <c r="B561" s="2">
        <v>2</v>
      </c>
      <c r="C561" s="3" t="s">
        <v>11</v>
      </c>
      <c r="D561" s="4">
        <v>1</v>
      </c>
      <c r="E561" s="31">
        <v>86294</v>
      </c>
      <c r="F561" s="30">
        <v>58575</v>
      </c>
      <c r="G561" s="10" t="str">
        <f t="shared" ref="G561:G576" si="98">+IF(F561&gt;E561,"Supera Valor UnitarioTecho incluido Iva","Cumple")</f>
        <v>Cumple</v>
      </c>
      <c r="H561" s="12">
        <f t="shared" ref="H561:H563" si="99">1-F561/E561</f>
        <v>0.32121584351171573</v>
      </c>
    </row>
    <row r="562" spans="1:51" x14ac:dyDescent="0.25">
      <c r="B562" s="2">
        <v>3</v>
      </c>
      <c r="C562" s="3" t="s">
        <v>12</v>
      </c>
      <c r="D562" s="4">
        <v>1</v>
      </c>
      <c r="E562" s="31">
        <v>116235</v>
      </c>
      <c r="F562" s="30">
        <v>78899</v>
      </c>
      <c r="G562" s="10" t="str">
        <f t="shared" si="98"/>
        <v>Cumple</v>
      </c>
      <c r="H562" s="12">
        <f t="shared" si="99"/>
        <v>0.32121133909751798</v>
      </c>
    </row>
    <row r="563" spans="1:51" x14ac:dyDescent="0.25">
      <c r="B563" s="2">
        <v>4</v>
      </c>
      <c r="C563" s="3" t="s">
        <v>13</v>
      </c>
      <c r="D563" s="4">
        <v>1</v>
      </c>
      <c r="E563" s="31">
        <v>139757</v>
      </c>
      <c r="F563" s="30">
        <v>94865</v>
      </c>
      <c r="G563" s="10" t="str">
        <f t="shared" si="98"/>
        <v>Cumple</v>
      </c>
      <c r="H563" s="12">
        <f t="shared" si="99"/>
        <v>0.32121467976559315</v>
      </c>
    </row>
    <row r="564" spans="1:51" x14ac:dyDescent="0.25">
      <c r="B564" s="2">
        <v>5</v>
      </c>
      <c r="C564" s="3" t="s">
        <v>14</v>
      </c>
      <c r="D564" s="4">
        <v>1</v>
      </c>
      <c r="E564" s="31">
        <v>100369</v>
      </c>
      <c r="F564" s="30">
        <v>68129</v>
      </c>
      <c r="G564" s="10" t="str">
        <f t="shared" si="98"/>
        <v>Cumple</v>
      </c>
      <c r="H564" s="12">
        <f>1-F564/E564</f>
        <v>0.32121471769171761</v>
      </c>
      <c r="J564" s="13"/>
      <c r="K564" s="7"/>
    </row>
    <row r="565" spans="1:51" x14ac:dyDescent="0.25">
      <c r="B565" s="2">
        <v>6</v>
      </c>
      <c r="C565" s="3" t="s">
        <v>15</v>
      </c>
      <c r="D565" s="4">
        <v>1</v>
      </c>
      <c r="E565" s="31">
        <v>114290</v>
      </c>
      <c r="F565" s="30">
        <v>77579</v>
      </c>
      <c r="G565" s="10" t="str">
        <f t="shared" si="98"/>
        <v>Cumple</v>
      </c>
      <c r="H565" s="12">
        <f>1-F565/E565</f>
        <v>0.3212092046548255</v>
      </c>
      <c r="J565" s="1"/>
      <c r="K565" s="1"/>
    </row>
    <row r="566" spans="1:51" x14ac:dyDescent="0.25">
      <c r="B566" s="2">
        <v>7</v>
      </c>
      <c r="C566" s="3" t="s">
        <v>16</v>
      </c>
      <c r="D566" s="4">
        <v>1</v>
      </c>
      <c r="E566" s="31">
        <v>75694</v>
      </c>
      <c r="F566" s="30">
        <v>51380</v>
      </c>
      <c r="G566" s="10" t="str">
        <f t="shared" si="98"/>
        <v>Cumple</v>
      </c>
      <c r="H566" s="12">
        <f t="shared" ref="H566" si="100">1-F566/E566</f>
        <v>0.32121436309350804</v>
      </c>
      <c r="J566" s="13"/>
      <c r="K566" s="7"/>
    </row>
    <row r="567" spans="1:51" ht="24" x14ac:dyDescent="0.25">
      <c r="B567" s="2">
        <v>8</v>
      </c>
      <c r="C567" s="3" t="s">
        <v>17</v>
      </c>
      <c r="D567" s="4">
        <v>1</v>
      </c>
      <c r="E567" s="31">
        <v>93660</v>
      </c>
      <c r="F567" s="30">
        <v>63575</v>
      </c>
      <c r="G567" s="10" t="str">
        <f t="shared" si="98"/>
        <v>Cumple</v>
      </c>
      <c r="H567" s="12">
        <f>1-F567/E567</f>
        <v>0.32121503309844113</v>
      </c>
      <c r="J567" s="1"/>
      <c r="K567" s="14"/>
    </row>
    <row r="568" spans="1:51" x14ac:dyDescent="0.25">
      <c r="B568" s="2">
        <v>9</v>
      </c>
      <c r="C568" s="3" t="s">
        <v>25</v>
      </c>
      <c r="D568" s="4">
        <v>1</v>
      </c>
      <c r="E568" s="31">
        <v>108268</v>
      </c>
      <c r="F568" s="30">
        <v>73491</v>
      </c>
      <c r="G568" s="10" t="str">
        <f t="shared" si="98"/>
        <v>Cumple</v>
      </c>
      <c r="H568" s="12">
        <f t="shared" ref="H568:H572" si="101">1-F568/E568</f>
        <v>0.32121217718993611</v>
      </c>
      <c r="J568" s="1"/>
      <c r="K568" s="14"/>
    </row>
    <row r="569" spans="1:51" ht="24" x14ac:dyDescent="0.25">
      <c r="B569" s="2">
        <v>10</v>
      </c>
      <c r="C569" s="3" t="s">
        <v>18</v>
      </c>
      <c r="D569" s="4">
        <v>1</v>
      </c>
      <c r="E569" s="31">
        <v>191097</v>
      </c>
      <c r="F569" s="30">
        <v>129714</v>
      </c>
      <c r="G569" s="10" t="str">
        <f t="shared" si="98"/>
        <v>Cumple</v>
      </c>
      <c r="H569" s="12">
        <f t="shared" si="101"/>
        <v>0.32121383381214774</v>
      </c>
      <c r="J569" s="1"/>
      <c r="K569" s="14"/>
    </row>
    <row r="570" spans="1:51" ht="30.75" customHeight="1" x14ac:dyDescent="0.25">
      <c r="B570" s="2">
        <v>11</v>
      </c>
      <c r="C570" s="3" t="s">
        <v>26</v>
      </c>
      <c r="D570" s="4">
        <v>1</v>
      </c>
      <c r="E570" s="31">
        <v>191097</v>
      </c>
      <c r="F570" s="30">
        <v>129714</v>
      </c>
      <c r="G570" s="10" t="str">
        <f t="shared" si="98"/>
        <v>Cumple</v>
      </c>
      <c r="H570" s="12">
        <f t="shared" si="101"/>
        <v>0.32121383381214774</v>
      </c>
      <c r="J570" s="1"/>
      <c r="K570" s="14"/>
    </row>
    <row r="571" spans="1:51" x14ac:dyDescent="0.25">
      <c r="B571" s="2">
        <v>12</v>
      </c>
      <c r="C571" s="3" t="s">
        <v>19</v>
      </c>
      <c r="D571" s="4">
        <v>1</v>
      </c>
      <c r="E571" s="31">
        <v>108008</v>
      </c>
      <c r="F571" s="30">
        <v>73314</v>
      </c>
      <c r="G571" s="10" t="str">
        <f t="shared" si="98"/>
        <v>Cumple</v>
      </c>
      <c r="H571" s="12">
        <f t="shared" si="101"/>
        <v>0.32121694689282276</v>
      </c>
      <c r="J571" s="1"/>
      <c r="K571" s="14"/>
    </row>
    <row r="572" spans="1:51" x14ac:dyDescent="0.25">
      <c r="B572" s="2">
        <v>13</v>
      </c>
      <c r="C572" s="3" t="s">
        <v>20</v>
      </c>
      <c r="D572" s="4">
        <v>1</v>
      </c>
      <c r="E572" s="31">
        <v>135914</v>
      </c>
      <c r="F572" s="30">
        <v>92257</v>
      </c>
      <c r="G572" s="10" t="str">
        <f t="shared" si="98"/>
        <v>Cumple</v>
      </c>
      <c r="H572" s="12">
        <f t="shared" si="101"/>
        <v>0.32121047132745706</v>
      </c>
      <c r="K572" s="14"/>
    </row>
    <row r="573" spans="1:51" ht="24" x14ac:dyDescent="0.25">
      <c r="B573" s="2">
        <v>14</v>
      </c>
      <c r="C573" s="5" t="s">
        <v>21</v>
      </c>
      <c r="D573" s="6">
        <v>1</v>
      </c>
      <c r="E573" s="32">
        <v>649908</v>
      </c>
      <c r="F573" s="27">
        <v>441149</v>
      </c>
      <c r="G573" s="11" t="str">
        <f t="shared" si="98"/>
        <v>Cumple</v>
      </c>
      <c r="H573" s="20">
        <f>1-F573/E573</f>
        <v>0.32121315632366432</v>
      </c>
      <c r="K573" s="14"/>
    </row>
    <row r="574" spans="1:51" s="22" customFormat="1" ht="15.75" x14ac:dyDescent="0.25">
      <c r="A574" s="21"/>
      <c r="B574" s="56" t="s">
        <v>22</v>
      </c>
      <c r="C574" s="57"/>
      <c r="D574" s="25"/>
      <c r="E574" s="28">
        <f>SUM(E560:E573)</f>
        <v>2196865</v>
      </c>
      <c r="F574" s="28">
        <f>SUM(F560:F573)</f>
        <v>1491203</v>
      </c>
      <c r="G574" s="26" t="str">
        <f t="shared" si="98"/>
        <v>Cumple</v>
      </c>
      <c r="H574" s="12">
        <f>1-F574/E574</f>
        <v>0.32121318333170223</v>
      </c>
      <c r="I574"/>
      <c r="J574"/>
      <c r="K574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  <c r="Y574" s="21"/>
      <c r="Z574" s="21"/>
      <c r="AA574" s="21"/>
      <c r="AB574" s="21"/>
      <c r="AC574" s="21"/>
      <c r="AD574" s="21"/>
      <c r="AE574" s="21"/>
      <c r="AF574" s="21"/>
      <c r="AG574" s="21"/>
      <c r="AH574" s="21"/>
      <c r="AI574" s="21"/>
      <c r="AJ574" s="21"/>
      <c r="AK574" s="21"/>
      <c r="AL574" s="21"/>
      <c r="AM574" s="21"/>
      <c r="AN574" s="21"/>
      <c r="AO574" s="21"/>
      <c r="AP574" s="21"/>
      <c r="AQ574" s="21"/>
      <c r="AR574" s="21"/>
      <c r="AS574" s="21"/>
      <c r="AT574" s="21"/>
      <c r="AU574" s="21"/>
      <c r="AV574" s="21"/>
      <c r="AW574" s="21"/>
      <c r="AX574" s="21"/>
      <c r="AY574" s="21"/>
    </row>
    <row r="575" spans="1:51" s="22" customFormat="1" ht="18" customHeight="1" x14ac:dyDescent="0.25">
      <c r="A575" s="21"/>
      <c r="B575" s="39" t="s">
        <v>23</v>
      </c>
      <c r="C575" s="40"/>
      <c r="D575" s="24">
        <v>1</v>
      </c>
      <c r="E575" s="23">
        <v>1113</v>
      </c>
      <c r="F575" s="27">
        <v>1113</v>
      </c>
      <c r="G575" s="26" t="str">
        <f t="shared" si="98"/>
        <v>Cumple</v>
      </c>
      <c r="H575" s="12">
        <f>1-F575/E575</f>
        <v>0</v>
      </c>
      <c r="I575" s="37" t="s">
        <v>79</v>
      </c>
      <c r="J575"/>
      <c r="K575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  <c r="Y575" s="21"/>
      <c r="Z575" s="21"/>
      <c r="AA575" s="21"/>
      <c r="AB575" s="21"/>
      <c r="AC575" s="21"/>
      <c r="AD575" s="21"/>
      <c r="AE575" s="21"/>
      <c r="AF575" s="21"/>
      <c r="AG575" s="21"/>
      <c r="AH575" s="21"/>
      <c r="AI575" s="21"/>
      <c r="AJ575" s="21"/>
      <c r="AK575" s="21"/>
      <c r="AL575" s="21"/>
      <c r="AM575" s="21"/>
      <c r="AN575" s="21"/>
      <c r="AO575" s="21"/>
      <c r="AP575" s="21"/>
      <c r="AQ575" s="21"/>
      <c r="AR575" s="21"/>
      <c r="AS575" s="21"/>
      <c r="AT575" s="21"/>
      <c r="AU575" s="21"/>
      <c r="AV575" s="21"/>
      <c r="AW575" s="21"/>
      <c r="AX575" s="21"/>
      <c r="AY575" s="21"/>
    </row>
    <row r="576" spans="1:51" s="22" customFormat="1" ht="20.25" customHeight="1" thickBot="1" x14ac:dyDescent="0.3">
      <c r="A576" s="21"/>
      <c r="B576" s="41" t="s">
        <v>24</v>
      </c>
      <c r="C576" s="42"/>
      <c r="D576" s="42"/>
      <c r="E576" s="33">
        <f>+E574+E575</f>
        <v>2197978</v>
      </c>
      <c r="F576" s="34">
        <f>+F575+F574</f>
        <v>1492316</v>
      </c>
      <c r="G576" s="35" t="str">
        <f t="shared" si="98"/>
        <v>Cumple</v>
      </c>
      <c r="H576" s="36">
        <f>1-F576/E576</f>
        <v>0.32105052916817178</v>
      </c>
      <c r="I576"/>
      <c r="J576"/>
      <c r="K576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  <c r="Y576" s="21"/>
      <c r="Z576" s="21"/>
      <c r="AA576" s="21"/>
      <c r="AB576" s="21"/>
      <c r="AC576" s="21"/>
      <c r="AD576" s="21"/>
      <c r="AE576" s="21"/>
      <c r="AF576" s="21"/>
      <c r="AG576" s="21"/>
      <c r="AH576" s="21"/>
      <c r="AI576" s="21"/>
      <c r="AJ576" s="21"/>
      <c r="AK576" s="21"/>
      <c r="AL576" s="21"/>
      <c r="AM576" s="21"/>
      <c r="AN576" s="21"/>
      <c r="AO576" s="21"/>
      <c r="AP576" s="21"/>
      <c r="AQ576" s="21"/>
      <c r="AR576" s="21"/>
      <c r="AS576" s="21"/>
      <c r="AT576" s="21"/>
      <c r="AU576" s="21"/>
      <c r="AV576" s="21"/>
      <c r="AW576" s="21"/>
      <c r="AX576" s="21"/>
      <c r="AY576" s="21"/>
    </row>
    <row r="577" spans="2:11" ht="15.75" thickBot="1" x14ac:dyDescent="0.3"/>
    <row r="578" spans="2:11" ht="29.25" customHeight="1" thickBot="1" x14ac:dyDescent="0.3">
      <c r="B578" s="61" t="s">
        <v>53</v>
      </c>
      <c r="C578" s="62"/>
      <c r="D578" s="63" t="s">
        <v>102</v>
      </c>
      <c r="E578" s="64"/>
      <c r="F578" s="64"/>
      <c r="G578" s="64"/>
      <c r="H578" s="65"/>
    </row>
    <row r="579" spans="2:11" ht="24.75" thickBot="1" x14ac:dyDescent="0.3">
      <c r="B579" s="43" t="s">
        <v>7</v>
      </c>
      <c r="C579" s="44"/>
      <c r="D579" s="47">
        <v>3727971100.1799998</v>
      </c>
      <c r="E579" s="48"/>
      <c r="F579" s="9" t="s">
        <v>6</v>
      </c>
      <c r="G579" s="49" t="str">
        <f>+IF(D579&gt;F580,"Cumple","No Cumple")</f>
        <v>Cumple</v>
      </c>
      <c r="H579" s="50"/>
    </row>
    <row r="580" spans="2:11" ht="15.75" thickBot="1" x14ac:dyDescent="0.3">
      <c r="B580" s="45"/>
      <c r="C580" s="46"/>
      <c r="D580" s="47"/>
      <c r="E580" s="48"/>
      <c r="F580" s="8">
        <v>3616973418</v>
      </c>
      <c r="G580" s="51"/>
      <c r="H580" s="52"/>
    </row>
    <row r="581" spans="2:11" ht="30.75" customHeight="1" thickBot="1" x14ac:dyDescent="0.3">
      <c r="B581" s="53" t="s">
        <v>27</v>
      </c>
      <c r="C581" s="54"/>
      <c r="D581" s="54"/>
      <c r="E581" s="54"/>
      <c r="F581" s="54"/>
      <c r="G581" s="54"/>
      <c r="H581" s="55"/>
    </row>
    <row r="582" spans="2:11" ht="25.5" x14ac:dyDescent="0.25">
      <c r="B582" s="15" t="s">
        <v>0</v>
      </c>
      <c r="C582" s="16" t="s">
        <v>1</v>
      </c>
      <c r="D582" s="17" t="s">
        <v>2</v>
      </c>
      <c r="E582" s="18" t="s">
        <v>3</v>
      </c>
      <c r="F582" s="18" t="s">
        <v>4</v>
      </c>
      <c r="G582" s="19" t="s">
        <v>5</v>
      </c>
      <c r="H582" s="19" t="s">
        <v>8</v>
      </c>
    </row>
    <row r="583" spans="2:11" ht="24" x14ac:dyDescent="0.25">
      <c r="B583" s="2">
        <v>1</v>
      </c>
      <c r="C583" s="3" t="s">
        <v>10</v>
      </c>
      <c r="D583" s="4">
        <v>1</v>
      </c>
      <c r="E583" s="31">
        <v>86274</v>
      </c>
      <c r="F583" s="30">
        <v>53274</v>
      </c>
      <c r="G583" s="10" t="str">
        <f>+IF(F583&gt;E583,"Supera Valor UnitarioTecho incluido Iva","Cumple")</f>
        <v>Cumple</v>
      </c>
      <c r="H583" s="12">
        <f>1-F583/E583</f>
        <v>0.38250226024062872</v>
      </c>
    </row>
    <row r="584" spans="2:11" ht="24" x14ac:dyDescent="0.25">
      <c r="B584" s="2">
        <v>2</v>
      </c>
      <c r="C584" s="3" t="s">
        <v>11</v>
      </c>
      <c r="D584" s="4">
        <v>1</v>
      </c>
      <c r="E584" s="31">
        <v>86294</v>
      </c>
      <c r="F584" s="30">
        <v>53287</v>
      </c>
      <c r="G584" s="10" t="str">
        <f t="shared" ref="G584:G599" si="102">+IF(F584&gt;E584,"Supera Valor UnitarioTecho incluido Iva","Cumple")</f>
        <v>Cumple</v>
      </c>
      <c r="H584" s="12">
        <f t="shared" ref="H584:H586" si="103">1-F584/E584</f>
        <v>0.38249472732750833</v>
      </c>
    </row>
    <row r="585" spans="2:11" x14ac:dyDescent="0.25">
      <c r="B585" s="2">
        <v>3</v>
      </c>
      <c r="C585" s="3" t="s">
        <v>12</v>
      </c>
      <c r="D585" s="4">
        <v>1</v>
      </c>
      <c r="E585" s="31">
        <v>116235</v>
      </c>
      <c r="F585" s="30">
        <v>71775</v>
      </c>
      <c r="G585" s="10" t="str">
        <f t="shared" si="102"/>
        <v>Cumple</v>
      </c>
      <c r="H585" s="12">
        <f t="shared" si="103"/>
        <v>0.38250096786682153</v>
      </c>
    </row>
    <row r="586" spans="2:11" x14ac:dyDescent="0.25">
      <c r="B586" s="2">
        <v>4</v>
      </c>
      <c r="C586" s="3" t="s">
        <v>13</v>
      </c>
      <c r="D586" s="4">
        <v>1</v>
      </c>
      <c r="E586" s="31">
        <v>139757</v>
      </c>
      <c r="F586" s="30">
        <v>86300</v>
      </c>
      <c r="G586" s="10" t="str">
        <f t="shared" si="102"/>
        <v>Cumple</v>
      </c>
      <c r="H586" s="12">
        <f t="shared" si="103"/>
        <v>0.38249962434797546</v>
      </c>
    </row>
    <row r="587" spans="2:11" x14ac:dyDescent="0.25">
      <c r="B587" s="2">
        <v>5</v>
      </c>
      <c r="C587" s="3" t="s">
        <v>14</v>
      </c>
      <c r="D587" s="4">
        <v>1</v>
      </c>
      <c r="E587" s="31">
        <v>100369</v>
      </c>
      <c r="F587" s="30">
        <v>61978</v>
      </c>
      <c r="G587" s="10" t="str">
        <f t="shared" si="102"/>
        <v>Cumple</v>
      </c>
      <c r="H587" s="12">
        <f>1-F587/E587</f>
        <v>0.38249858023891836</v>
      </c>
      <c r="J587" s="13"/>
      <c r="K587" s="7"/>
    </row>
    <row r="588" spans="2:11" x14ac:dyDescent="0.25">
      <c r="B588" s="2">
        <v>6</v>
      </c>
      <c r="C588" s="3" t="s">
        <v>15</v>
      </c>
      <c r="D588" s="4">
        <v>1</v>
      </c>
      <c r="E588" s="31">
        <v>114290</v>
      </c>
      <c r="F588" s="30">
        <v>70574</v>
      </c>
      <c r="G588" s="10" t="str">
        <f t="shared" si="102"/>
        <v>Cumple</v>
      </c>
      <c r="H588" s="12">
        <f>1-F588/E588</f>
        <v>0.38250065622539153</v>
      </c>
      <c r="J588" s="1"/>
      <c r="K588" s="1"/>
    </row>
    <row r="589" spans="2:11" x14ac:dyDescent="0.25">
      <c r="B589" s="2">
        <v>7</v>
      </c>
      <c r="C589" s="3" t="s">
        <v>16</v>
      </c>
      <c r="D589" s="4">
        <v>1</v>
      </c>
      <c r="E589" s="31">
        <v>75694</v>
      </c>
      <c r="F589" s="30">
        <v>46741</v>
      </c>
      <c r="G589" s="10" t="str">
        <f t="shared" si="102"/>
        <v>Cumple</v>
      </c>
      <c r="H589" s="12">
        <f t="shared" ref="H589" si="104">1-F589/E589</f>
        <v>0.3825005944989035</v>
      </c>
      <c r="J589" s="13"/>
      <c r="K589" s="7"/>
    </row>
    <row r="590" spans="2:11" ht="24" x14ac:dyDescent="0.25">
      <c r="B590" s="2">
        <v>8</v>
      </c>
      <c r="C590" s="3" t="s">
        <v>17</v>
      </c>
      <c r="D590" s="4">
        <v>1</v>
      </c>
      <c r="E590" s="31">
        <v>93660</v>
      </c>
      <c r="F590" s="30">
        <v>57835</v>
      </c>
      <c r="G590" s="10" t="str">
        <f t="shared" si="102"/>
        <v>Cumple</v>
      </c>
      <c r="H590" s="12">
        <f>1-F590/E590</f>
        <v>0.38250053384582527</v>
      </c>
      <c r="J590" s="1"/>
      <c r="K590" s="14"/>
    </row>
    <row r="591" spans="2:11" x14ac:dyDescent="0.25">
      <c r="B591" s="2">
        <v>9</v>
      </c>
      <c r="C591" s="3" t="s">
        <v>25</v>
      </c>
      <c r="D591" s="4">
        <v>1</v>
      </c>
      <c r="E591" s="31">
        <v>108268</v>
      </c>
      <c r="F591" s="30">
        <v>66855</v>
      </c>
      <c r="G591" s="10" t="str">
        <f t="shared" si="102"/>
        <v>Cumple</v>
      </c>
      <c r="H591" s="12">
        <f t="shared" ref="H591:H595" si="105">1-F591/E591</f>
        <v>0.38250452580633243</v>
      </c>
      <c r="J591" s="1"/>
      <c r="K591" s="14"/>
    </row>
    <row r="592" spans="2:11" ht="24" x14ac:dyDescent="0.25">
      <c r="B592" s="2">
        <v>10</v>
      </c>
      <c r="C592" s="3" t="s">
        <v>18</v>
      </c>
      <c r="D592" s="4">
        <v>1</v>
      </c>
      <c r="E592" s="31">
        <v>191097</v>
      </c>
      <c r="F592" s="30">
        <v>118002</v>
      </c>
      <c r="G592" s="10" t="str">
        <f t="shared" si="102"/>
        <v>Cumple</v>
      </c>
      <c r="H592" s="12">
        <f t="shared" si="105"/>
        <v>0.38250208009544895</v>
      </c>
      <c r="J592" s="1"/>
      <c r="K592" s="14"/>
    </row>
    <row r="593" spans="1:51" ht="30.75" customHeight="1" x14ac:dyDescent="0.25">
      <c r="B593" s="2">
        <v>11</v>
      </c>
      <c r="C593" s="3" t="s">
        <v>26</v>
      </c>
      <c r="D593" s="4">
        <v>1</v>
      </c>
      <c r="E593" s="31">
        <v>191097</v>
      </c>
      <c r="F593" s="30">
        <v>118002</v>
      </c>
      <c r="G593" s="10" t="str">
        <f t="shared" si="102"/>
        <v>Cumple</v>
      </c>
      <c r="H593" s="12">
        <f t="shared" si="105"/>
        <v>0.38250208009544895</v>
      </c>
      <c r="J593" s="1"/>
      <c r="K593" s="14"/>
    </row>
    <row r="594" spans="1:51" x14ac:dyDescent="0.25">
      <c r="B594" s="2">
        <v>12</v>
      </c>
      <c r="C594" s="3" t="s">
        <v>19</v>
      </c>
      <c r="D594" s="4">
        <v>1</v>
      </c>
      <c r="E594" s="31">
        <v>108008</v>
      </c>
      <c r="F594" s="30">
        <v>66695</v>
      </c>
      <c r="G594" s="10" t="str">
        <f t="shared" si="102"/>
        <v>Cumple</v>
      </c>
      <c r="H594" s="12">
        <f t="shared" si="105"/>
        <v>0.3824994444855937</v>
      </c>
      <c r="J594" s="1"/>
      <c r="K594" s="14"/>
    </row>
    <row r="595" spans="1:51" x14ac:dyDescent="0.25">
      <c r="B595" s="2">
        <v>13</v>
      </c>
      <c r="C595" s="3" t="s">
        <v>20</v>
      </c>
      <c r="D595" s="4">
        <v>1</v>
      </c>
      <c r="E595" s="31">
        <v>135914</v>
      </c>
      <c r="F595" s="30">
        <v>83927</v>
      </c>
      <c r="G595" s="10" t="str">
        <f t="shared" si="102"/>
        <v>Cumple</v>
      </c>
      <c r="H595" s="12">
        <f t="shared" si="105"/>
        <v>0.38249922745265386</v>
      </c>
      <c r="K595" s="14"/>
    </row>
    <row r="596" spans="1:51" ht="24" x14ac:dyDescent="0.25">
      <c r="B596" s="2">
        <v>14</v>
      </c>
      <c r="C596" s="5" t="s">
        <v>21</v>
      </c>
      <c r="D596" s="6">
        <v>1</v>
      </c>
      <c r="E596" s="32">
        <v>649908</v>
      </c>
      <c r="F596" s="27">
        <v>401318</v>
      </c>
      <c r="G596" s="11" t="str">
        <f t="shared" si="102"/>
        <v>Cumple</v>
      </c>
      <c r="H596" s="20">
        <f>1-F596/E596</f>
        <v>0.3825002923490709</v>
      </c>
      <c r="K596" s="14"/>
    </row>
    <row r="597" spans="1:51" s="22" customFormat="1" ht="15.75" x14ac:dyDescent="0.25">
      <c r="A597" s="21"/>
      <c r="B597" s="56" t="s">
        <v>22</v>
      </c>
      <c r="C597" s="57"/>
      <c r="D597" s="25"/>
      <c r="E597" s="28">
        <f>SUM(E583:E596)</f>
        <v>2196865</v>
      </c>
      <c r="F597" s="28">
        <f>SUM(F583:F596)</f>
        <v>1356563</v>
      </c>
      <c r="G597" s="26" t="str">
        <f t="shared" si="102"/>
        <v>Cumple</v>
      </c>
      <c r="H597" s="12">
        <f>1-F597/E597</f>
        <v>0.38250051778329575</v>
      </c>
      <c r="I597"/>
      <c r="J597"/>
      <c r="K597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  <c r="Y597" s="21"/>
      <c r="Z597" s="21"/>
      <c r="AA597" s="21"/>
      <c r="AB597" s="21"/>
      <c r="AC597" s="21"/>
      <c r="AD597" s="21"/>
      <c r="AE597" s="21"/>
      <c r="AF597" s="21"/>
      <c r="AG597" s="21"/>
      <c r="AH597" s="21"/>
      <c r="AI597" s="21"/>
      <c r="AJ597" s="21"/>
      <c r="AK597" s="21"/>
      <c r="AL597" s="21"/>
      <c r="AM597" s="21"/>
      <c r="AN597" s="21"/>
      <c r="AO597" s="21"/>
      <c r="AP597" s="21"/>
      <c r="AQ597" s="21"/>
      <c r="AR597" s="21"/>
      <c r="AS597" s="21"/>
      <c r="AT597" s="21"/>
      <c r="AU597" s="21"/>
      <c r="AV597" s="21"/>
      <c r="AW597" s="21"/>
      <c r="AX597" s="21"/>
      <c r="AY597" s="21"/>
    </row>
    <row r="598" spans="1:51" s="22" customFormat="1" ht="18" customHeight="1" x14ac:dyDescent="0.25">
      <c r="A598" s="21"/>
      <c r="B598" s="39" t="s">
        <v>23</v>
      </c>
      <c r="C598" s="40"/>
      <c r="D598" s="24">
        <v>1</v>
      </c>
      <c r="E598" s="23">
        <v>1113</v>
      </c>
      <c r="F598" s="27">
        <v>1113</v>
      </c>
      <c r="G598" s="26" t="str">
        <f t="shared" si="102"/>
        <v>Cumple</v>
      </c>
      <c r="H598" s="12">
        <f>1-F598/E598</f>
        <v>0</v>
      </c>
      <c r="I598" s="37" t="s">
        <v>79</v>
      </c>
      <c r="J598"/>
      <c r="K598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  <c r="AA598" s="21"/>
      <c r="AB598" s="21"/>
      <c r="AC598" s="21"/>
      <c r="AD598" s="21"/>
      <c r="AE598" s="21"/>
      <c r="AF598" s="21"/>
      <c r="AG598" s="21"/>
      <c r="AH598" s="21"/>
      <c r="AI598" s="21"/>
      <c r="AJ598" s="21"/>
      <c r="AK598" s="21"/>
      <c r="AL598" s="21"/>
      <c r="AM598" s="21"/>
      <c r="AN598" s="21"/>
      <c r="AO598" s="21"/>
      <c r="AP598" s="21"/>
      <c r="AQ598" s="21"/>
      <c r="AR598" s="21"/>
      <c r="AS598" s="21"/>
      <c r="AT598" s="21"/>
      <c r="AU598" s="21"/>
      <c r="AV598" s="21"/>
      <c r="AW598" s="21"/>
      <c r="AX598" s="21"/>
      <c r="AY598" s="21"/>
    </row>
    <row r="599" spans="1:51" s="22" customFormat="1" ht="20.25" customHeight="1" thickBot="1" x14ac:dyDescent="0.3">
      <c r="A599" s="21"/>
      <c r="B599" s="41" t="s">
        <v>24</v>
      </c>
      <c r="C599" s="42"/>
      <c r="D599" s="42"/>
      <c r="E599" s="33">
        <f>+E597+E598</f>
        <v>2197978</v>
      </c>
      <c r="F599" s="34">
        <f>+F598+F597</f>
        <v>1357676</v>
      </c>
      <c r="G599" s="35" t="str">
        <f t="shared" si="102"/>
        <v>Cumple</v>
      </c>
      <c r="H599" s="36">
        <f>1-F599/E599</f>
        <v>0.3823068292767261</v>
      </c>
      <c r="I599"/>
      <c r="J599"/>
      <c r="K599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  <c r="AA599" s="21"/>
      <c r="AB599" s="21"/>
      <c r="AC599" s="21"/>
      <c r="AD599" s="21"/>
      <c r="AE599" s="21"/>
      <c r="AF599" s="21"/>
      <c r="AG599" s="21"/>
      <c r="AH599" s="21"/>
      <c r="AI599" s="21"/>
      <c r="AJ599" s="21"/>
      <c r="AK599" s="21"/>
      <c r="AL599" s="21"/>
      <c r="AM599" s="21"/>
      <c r="AN599" s="21"/>
      <c r="AO599" s="21"/>
      <c r="AP599" s="21"/>
      <c r="AQ599" s="21"/>
      <c r="AR599" s="21"/>
      <c r="AS599" s="21"/>
      <c r="AT599" s="21"/>
      <c r="AU599" s="21"/>
      <c r="AV599" s="21"/>
      <c r="AW599" s="21"/>
      <c r="AX599" s="21"/>
      <c r="AY599" s="21"/>
    </row>
    <row r="600" spans="1:51" ht="15.75" thickBot="1" x14ac:dyDescent="0.3"/>
    <row r="601" spans="1:51" ht="29.25" customHeight="1" thickBot="1" x14ac:dyDescent="0.3">
      <c r="B601" s="61" t="s">
        <v>54</v>
      </c>
      <c r="C601" s="62"/>
      <c r="D601" s="63" t="s">
        <v>103</v>
      </c>
      <c r="E601" s="64"/>
      <c r="F601" s="64"/>
      <c r="G601" s="64"/>
      <c r="H601" s="65"/>
    </row>
    <row r="602" spans="1:51" ht="24.75" thickBot="1" x14ac:dyDescent="0.3">
      <c r="B602" s="43" t="s">
        <v>7</v>
      </c>
      <c r="C602" s="44"/>
      <c r="D602" s="47">
        <v>3727971100.1799998</v>
      </c>
      <c r="E602" s="48"/>
      <c r="F602" s="9" t="s">
        <v>6</v>
      </c>
      <c r="G602" s="49" t="str">
        <f>+IF(D602&gt;F603,"Cumple","No Cumple")</f>
        <v>Cumple</v>
      </c>
      <c r="H602" s="50"/>
    </row>
    <row r="603" spans="1:51" ht="15.75" thickBot="1" x14ac:dyDescent="0.3">
      <c r="B603" s="45"/>
      <c r="C603" s="46"/>
      <c r="D603" s="47"/>
      <c r="E603" s="48"/>
      <c r="F603" s="8">
        <v>3624760017.1700001</v>
      </c>
      <c r="G603" s="51"/>
      <c r="H603" s="52"/>
    </row>
    <row r="604" spans="1:51" ht="30.75" customHeight="1" thickBot="1" x14ac:dyDescent="0.3">
      <c r="B604" s="53" t="s">
        <v>27</v>
      </c>
      <c r="C604" s="54"/>
      <c r="D604" s="54"/>
      <c r="E604" s="54"/>
      <c r="F604" s="54"/>
      <c r="G604" s="54"/>
      <c r="H604" s="55"/>
    </row>
    <row r="605" spans="1:51" ht="25.5" x14ac:dyDescent="0.25">
      <c r="B605" s="15" t="s">
        <v>0</v>
      </c>
      <c r="C605" s="16" t="s">
        <v>1</v>
      </c>
      <c r="D605" s="17" t="s">
        <v>2</v>
      </c>
      <c r="E605" s="18" t="s">
        <v>3</v>
      </c>
      <c r="F605" s="18" t="s">
        <v>4</v>
      </c>
      <c r="G605" s="19" t="s">
        <v>5</v>
      </c>
      <c r="H605" s="19" t="s">
        <v>8</v>
      </c>
    </row>
    <row r="606" spans="1:51" ht="24" x14ac:dyDescent="0.25">
      <c r="B606" s="2">
        <v>1</v>
      </c>
      <c r="C606" s="3" t="s">
        <v>10</v>
      </c>
      <c r="D606" s="4">
        <v>1</v>
      </c>
      <c r="E606" s="31">
        <v>86274</v>
      </c>
      <c r="F606" s="30">
        <v>55387.908000000003</v>
      </c>
      <c r="G606" s="10" t="str">
        <f>+IF(F606&gt;E606,"Supera Valor UnitarioTecho incluido Iva","Cumple")</f>
        <v>Cumple</v>
      </c>
      <c r="H606" s="12">
        <f>1-F606/E606</f>
        <v>0.35799999999999998</v>
      </c>
    </row>
    <row r="607" spans="1:51" ht="24" x14ac:dyDescent="0.25">
      <c r="B607" s="2">
        <v>2</v>
      </c>
      <c r="C607" s="3" t="s">
        <v>11</v>
      </c>
      <c r="D607" s="4">
        <v>1</v>
      </c>
      <c r="E607" s="31">
        <v>86294</v>
      </c>
      <c r="F607" s="30">
        <v>55400.748</v>
      </c>
      <c r="G607" s="10" t="str">
        <f t="shared" ref="G607:G622" si="106">+IF(F607&gt;E607,"Supera Valor UnitarioTecho incluido Iva","Cumple")</f>
        <v>Cumple</v>
      </c>
      <c r="H607" s="12">
        <f t="shared" ref="H607:H609" si="107">1-F607/E607</f>
        <v>0.35799999999999998</v>
      </c>
    </row>
    <row r="608" spans="1:51" x14ac:dyDescent="0.25">
      <c r="B608" s="2">
        <v>3</v>
      </c>
      <c r="C608" s="3" t="s">
        <v>12</v>
      </c>
      <c r="D608" s="4">
        <v>1</v>
      </c>
      <c r="E608" s="31">
        <v>116235</v>
      </c>
      <c r="F608" s="30">
        <v>74622.87</v>
      </c>
      <c r="G608" s="10" t="str">
        <f t="shared" si="106"/>
        <v>Cumple</v>
      </c>
      <c r="H608" s="12">
        <f t="shared" si="107"/>
        <v>0.35799999999999998</v>
      </c>
    </row>
    <row r="609" spans="1:51" x14ac:dyDescent="0.25">
      <c r="B609" s="2">
        <v>4</v>
      </c>
      <c r="C609" s="3" t="s">
        <v>13</v>
      </c>
      <c r="D609" s="4">
        <v>1</v>
      </c>
      <c r="E609" s="31">
        <v>139757</v>
      </c>
      <c r="F609" s="30">
        <v>89723.994000000006</v>
      </c>
      <c r="G609" s="10" t="str">
        <f t="shared" si="106"/>
        <v>Cumple</v>
      </c>
      <c r="H609" s="12">
        <f t="shared" si="107"/>
        <v>0.35799999999999998</v>
      </c>
    </row>
    <row r="610" spans="1:51" x14ac:dyDescent="0.25">
      <c r="B610" s="2">
        <v>5</v>
      </c>
      <c r="C610" s="3" t="s">
        <v>14</v>
      </c>
      <c r="D610" s="4">
        <v>1</v>
      </c>
      <c r="E610" s="31">
        <v>100369</v>
      </c>
      <c r="F610" s="30">
        <v>64436.898000000001</v>
      </c>
      <c r="G610" s="10" t="str">
        <f t="shared" si="106"/>
        <v>Cumple</v>
      </c>
      <c r="H610" s="12">
        <f>1-F610/E610</f>
        <v>0.35799999999999998</v>
      </c>
      <c r="J610" s="13"/>
      <c r="K610" s="7"/>
    </row>
    <row r="611" spans="1:51" x14ac:dyDescent="0.25">
      <c r="B611" s="2">
        <v>6</v>
      </c>
      <c r="C611" s="3" t="s">
        <v>15</v>
      </c>
      <c r="D611" s="4">
        <v>1</v>
      </c>
      <c r="E611" s="31">
        <v>114290</v>
      </c>
      <c r="F611" s="30">
        <v>73374.180000000008</v>
      </c>
      <c r="G611" s="10" t="str">
        <f t="shared" si="106"/>
        <v>Cumple</v>
      </c>
      <c r="H611" s="12">
        <f>1-F611/E611</f>
        <v>0.35799999999999998</v>
      </c>
      <c r="J611" s="1"/>
      <c r="K611" s="1"/>
    </row>
    <row r="612" spans="1:51" x14ac:dyDescent="0.25">
      <c r="B612" s="2">
        <v>7</v>
      </c>
      <c r="C612" s="3" t="s">
        <v>16</v>
      </c>
      <c r="D612" s="4">
        <v>1</v>
      </c>
      <c r="E612" s="31">
        <v>75694</v>
      </c>
      <c r="F612" s="30">
        <v>48595.548000000003</v>
      </c>
      <c r="G612" s="10" t="str">
        <f t="shared" si="106"/>
        <v>Cumple</v>
      </c>
      <c r="H612" s="12">
        <f t="shared" ref="H612" si="108">1-F612/E612</f>
        <v>0.35799999999999998</v>
      </c>
      <c r="J612" s="13"/>
      <c r="K612" s="7"/>
    </row>
    <row r="613" spans="1:51" ht="24" x14ac:dyDescent="0.25">
      <c r="B613" s="2">
        <v>8</v>
      </c>
      <c r="C613" s="3" t="s">
        <v>17</v>
      </c>
      <c r="D613" s="4">
        <v>1</v>
      </c>
      <c r="E613" s="31">
        <v>93660</v>
      </c>
      <c r="F613" s="30">
        <v>60129.72</v>
      </c>
      <c r="G613" s="10" t="str">
        <f t="shared" si="106"/>
        <v>Cumple</v>
      </c>
      <c r="H613" s="12">
        <f>1-F613/E613</f>
        <v>0.35799999999999998</v>
      </c>
      <c r="J613" s="1"/>
      <c r="K613" s="14"/>
    </row>
    <row r="614" spans="1:51" x14ac:dyDescent="0.25">
      <c r="B614" s="2">
        <v>9</v>
      </c>
      <c r="C614" s="3" t="s">
        <v>25</v>
      </c>
      <c r="D614" s="4">
        <v>1</v>
      </c>
      <c r="E614" s="31">
        <v>108268</v>
      </c>
      <c r="F614" s="30">
        <v>69508.055999999997</v>
      </c>
      <c r="G614" s="10" t="str">
        <f t="shared" si="106"/>
        <v>Cumple</v>
      </c>
      <c r="H614" s="12">
        <f t="shared" ref="H614:H618" si="109">1-F614/E614</f>
        <v>0.35799999999999998</v>
      </c>
      <c r="J614" s="1"/>
      <c r="K614" s="14"/>
    </row>
    <row r="615" spans="1:51" ht="24" x14ac:dyDescent="0.25">
      <c r="B615" s="2">
        <v>10</v>
      </c>
      <c r="C615" s="3" t="s">
        <v>18</v>
      </c>
      <c r="D615" s="4">
        <v>1</v>
      </c>
      <c r="E615" s="31">
        <v>191097</v>
      </c>
      <c r="F615" s="30">
        <v>122684.274</v>
      </c>
      <c r="G615" s="10" t="str">
        <f t="shared" si="106"/>
        <v>Cumple</v>
      </c>
      <c r="H615" s="12">
        <f t="shared" si="109"/>
        <v>0.35799999999999998</v>
      </c>
      <c r="J615" s="1"/>
      <c r="K615" s="14"/>
    </row>
    <row r="616" spans="1:51" ht="30.75" customHeight="1" x14ac:dyDescent="0.25">
      <c r="B616" s="2">
        <v>11</v>
      </c>
      <c r="C616" s="3" t="s">
        <v>26</v>
      </c>
      <c r="D616" s="4">
        <v>1</v>
      </c>
      <c r="E616" s="31">
        <v>191097</v>
      </c>
      <c r="F616" s="30">
        <v>122684.274</v>
      </c>
      <c r="G616" s="10" t="str">
        <f t="shared" si="106"/>
        <v>Cumple</v>
      </c>
      <c r="H616" s="12">
        <f t="shared" si="109"/>
        <v>0.35799999999999998</v>
      </c>
      <c r="J616" s="1"/>
      <c r="K616" s="14"/>
    </row>
    <row r="617" spans="1:51" x14ac:dyDescent="0.25">
      <c r="B617" s="2">
        <v>12</v>
      </c>
      <c r="C617" s="3" t="s">
        <v>19</v>
      </c>
      <c r="D617" s="4">
        <v>1</v>
      </c>
      <c r="E617" s="31">
        <v>108008</v>
      </c>
      <c r="F617" s="30">
        <v>69341.135999999999</v>
      </c>
      <c r="G617" s="10" t="str">
        <f t="shared" si="106"/>
        <v>Cumple</v>
      </c>
      <c r="H617" s="12">
        <f t="shared" si="109"/>
        <v>0.35799999999999998</v>
      </c>
      <c r="J617" s="1"/>
      <c r="K617" s="14"/>
    </row>
    <row r="618" spans="1:51" x14ac:dyDescent="0.25">
      <c r="B618" s="2">
        <v>13</v>
      </c>
      <c r="C618" s="3" t="s">
        <v>20</v>
      </c>
      <c r="D618" s="4">
        <v>1</v>
      </c>
      <c r="E618" s="31">
        <v>135914</v>
      </c>
      <c r="F618" s="30">
        <v>87256.788</v>
      </c>
      <c r="G618" s="10" t="str">
        <f t="shared" si="106"/>
        <v>Cumple</v>
      </c>
      <c r="H618" s="12">
        <f t="shared" si="109"/>
        <v>0.35799999999999998</v>
      </c>
      <c r="K618" s="14"/>
    </row>
    <row r="619" spans="1:51" ht="24" x14ac:dyDescent="0.25">
      <c r="B619" s="2">
        <v>14</v>
      </c>
      <c r="C619" s="5" t="s">
        <v>21</v>
      </c>
      <c r="D619" s="6">
        <v>1</v>
      </c>
      <c r="E619" s="32">
        <v>649908</v>
      </c>
      <c r="F619" s="27">
        <v>417240.93599999999</v>
      </c>
      <c r="G619" s="11" t="str">
        <f t="shared" si="106"/>
        <v>Cumple</v>
      </c>
      <c r="H619" s="20">
        <f>1-F619/E619</f>
        <v>0.35799999999999998</v>
      </c>
      <c r="K619" s="14"/>
    </row>
    <row r="620" spans="1:51" s="22" customFormat="1" ht="15.75" x14ac:dyDescent="0.25">
      <c r="A620" s="21"/>
      <c r="B620" s="56" t="s">
        <v>22</v>
      </c>
      <c r="C620" s="57"/>
      <c r="D620" s="25"/>
      <c r="E620" s="28">
        <f>SUM(E606:E619)</f>
        <v>2196865</v>
      </c>
      <c r="F620" s="28">
        <f>SUM(F606:F619)</f>
        <v>1410387.3299999998</v>
      </c>
      <c r="G620" s="26" t="str">
        <f t="shared" si="106"/>
        <v>Cumple</v>
      </c>
      <c r="H620" s="12">
        <f>1-F620/E620</f>
        <v>0.3580000000000001</v>
      </c>
      <c r="I620"/>
      <c r="J620"/>
      <c r="K620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  <c r="Y620" s="21"/>
      <c r="Z620" s="21"/>
      <c r="AA620" s="21"/>
      <c r="AB620" s="21"/>
      <c r="AC620" s="21"/>
      <c r="AD620" s="21"/>
      <c r="AE620" s="21"/>
      <c r="AF620" s="21"/>
      <c r="AG620" s="21"/>
      <c r="AH620" s="21"/>
      <c r="AI620" s="21"/>
      <c r="AJ620" s="21"/>
      <c r="AK620" s="21"/>
      <c r="AL620" s="21"/>
      <c r="AM620" s="21"/>
      <c r="AN620" s="21"/>
      <c r="AO620" s="21"/>
      <c r="AP620" s="21"/>
      <c r="AQ620" s="21"/>
      <c r="AR620" s="21"/>
      <c r="AS620" s="21"/>
      <c r="AT620" s="21"/>
      <c r="AU620" s="21"/>
      <c r="AV620" s="21"/>
      <c r="AW620" s="21"/>
      <c r="AX620" s="21"/>
      <c r="AY620" s="21"/>
    </row>
    <row r="621" spans="1:51" s="22" customFormat="1" ht="18" customHeight="1" x14ac:dyDescent="0.25">
      <c r="A621" s="21"/>
      <c r="B621" s="39" t="s">
        <v>23</v>
      </c>
      <c r="C621" s="40"/>
      <c r="D621" s="24">
        <v>1</v>
      </c>
      <c r="E621" s="23">
        <v>1113</v>
      </c>
      <c r="F621" s="27">
        <v>1113</v>
      </c>
      <c r="G621" s="26" t="str">
        <f t="shared" si="106"/>
        <v>Cumple</v>
      </c>
      <c r="H621" s="12">
        <f>1-F621/E621</f>
        <v>0</v>
      </c>
      <c r="I621" s="37" t="s">
        <v>79</v>
      </c>
      <c r="J621"/>
      <c r="K6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  <c r="Y621" s="21"/>
      <c r="Z621" s="21"/>
      <c r="AA621" s="21"/>
      <c r="AB621" s="21"/>
      <c r="AC621" s="21"/>
      <c r="AD621" s="21"/>
      <c r="AE621" s="21"/>
      <c r="AF621" s="21"/>
      <c r="AG621" s="21"/>
      <c r="AH621" s="21"/>
      <c r="AI621" s="21"/>
      <c r="AJ621" s="21"/>
      <c r="AK621" s="21"/>
      <c r="AL621" s="21"/>
      <c r="AM621" s="21"/>
      <c r="AN621" s="21"/>
      <c r="AO621" s="21"/>
      <c r="AP621" s="21"/>
      <c r="AQ621" s="21"/>
      <c r="AR621" s="21"/>
      <c r="AS621" s="21"/>
      <c r="AT621" s="21"/>
      <c r="AU621" s="21"/>
      <c r="AV621" s="21"/>
      <c r="AW621" s="21"/>
      <c r="AX621" s="21"/>
      <c r="AY621" s="21"/>
    </row>
    <row r="622" spans="1:51" s="22" customFormat="1" ht="20.25" customHeight="1" thickBot="1" x14ac:dyDescent="0.3">
      <c r="A622" s="21"/>
      <c r="B622" s="41" t="s">
        <v>24</v>
      </c>
      <c r="C622" s="42"/>
      <c r="D622" s="42"/>
      <c r="E622" s="33">
        <f>+E620+E621</f>
        <v>2197978</v>
      </c>
      <c r="F622" s="34">
        <f>+F621+F620</f>
        <v>1411500.3299999998</v>
      </c>
      <c r="G622" s="35" t="str">
        <f t="shared" si="106"/>
        <v>Cumple</v>
      </c>
      <c r="H622" s="36">
        <f>1-F622/E622</f>
        <v>0.35781871793075282</v>
      </c>
      <c r="I622"/>
      <c r="J622"/>
      <c r="K622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  <c r="AA622" s="21"/>
      <c r="AB622" s="21"/>
      <c r="AC622" s="21"/>
      <c r="AD622" s="21"/>
      <c r="AE622" s="21"/>
      <c r="AF622" s="21"/>
      <c r="AG622" s="21"/>
      <c r="AH622" s="21"/>
      <c r="AI622" s="21"/>
      <c r="AJ622" s="21"/>
      <c r="AK622" s="21"/>
      <c r="AL622" s="21"/>
      <c r="AM622" s="21"/>
      <c r="AN622" s="21"/>
      <c r="AO622" s="21"/>
      <c r="AP622" s="21"/>
      <c r="AQ622" s="21"/>
      <c r="AR622" s="21"/>
      <c r="AS622" s="21"/>
      <c r="AT622" s="21"/>
      <c r="AU622" s="21"/>
      <c r="AV622" s="21"/>
      <c r="AW622" s="21"/>
      <c r="AX622" s="21"/>
      <c r="AY622" s="21"/>
    </row>
    <row r="623" spans="1:51" ht="15.75" thickBot="1" x14ac:dyDescent="0.3"/>
    <row r="624" spans="1:51" ht="29.25" customHeight="1" thickBot="1" x14ac:dyDescent="0.3">
      <c r="B624" s="61" t="s">
        <v>55</v>
      </c>
      <c r="C624" s="62"/>
      <c r="D624" s="63" t="s">
        <v>104</v>
      </c>
      <c r="E624" s="64"/>
      <c r="F624" s="64"/>
      <c r="G624" s="64"/>
      <c r="H624" s="65"/>
    </row>
    <row r="625" spans="2:11" ht="24.75" thickBot="1" x14ac:dyDescent="0.3">
      <c r="B625" s="43" t="s">
        <v>7</v>
      </c>
      <c r="C625" s="44"/>
      <c r="D625" s="47">
        <v>3727971100.1799998</v>
      </c>
      <c r="E625" s="48"/>
      <c r="F625" s="9" t="s">
        <v>6</v>
      </c>
      <c r="G625" s="49" t="str">
        <f>+IF(D625&gt;F626,"Cumple","No Cumple")</f>
        <v>Cumple</v>
      </c>
      <c r="H625" s="50"/>
    </row>
    <row r="626" spans="2:11" ht="15.75" thickBot="1" x14ac:dyDescent="0.3">
      <c r="B626" s="45"/>
      <c r="C626" s="46"/>
      <c r="D626" s="47"/>
      <c r="E626" s="48"/>
      <c r="F626" s="8">
        <v>3688609253.1799998</v>
      </c>
      <c r="G626" s="51"/>
      <c r="H626" s="52"/>
    </row>
    <row r="627" spans="2:11" ht="30.75" customHeight="1" thickBot="1" x14ac:dyDescent="0.3">
      <c r="B627" s="53" t="s">
        <v>27</v>
      </c>
      <c r="C627" s="54"/>
      <c r="D627" s="54"/>
      <c r="E627" s="54"/>
      <c r="F627" s="54"/>
      <c r="G627" s="54"/>
      <c r="H627" s="55"/>
    </row>
    <row r="628" spans="2:11" ht="25.5" x14ac:dyDescent="0.25">
      <c r="B628" s="15" t="s">
        <v>0</v>
      </c>
      <c r="C628" s="16" t="s">
        <v>1</v>
      </c>
      <c r="D628" s="17" t="s">
        <v>2</v>
      </c>
      <c r="E628" s="18" t="s">
        <v>3</v>
      </c>
      <c r="F628" s="18" t="s">
        <v>4</v>
      </c>
      <c r="G628" s="19" t="s">
        <v>5</v>
      </c>
      <c r="H628" s="19" t="s">
        <v>8</v>
      </c>
    </row>
    <row r="629" spans="2:11" ht="24" x14ac:dyDescent="0.25">
      <c r="B629" s="2">
        <v>1</v>
      </c>
      <c r="C629" s="3" t="s">
        <v>10</v>
      </c>
      <c r="D629" s="4">
        <v>1</v>
      </c>
      <c r="E629" s="31">
        <v>86274</v>
      </c>
      <c r="F629" s="30">
        <v>74408</v>
      </c>
      <c r="G629" s="10" t="str">
        <f>+IF(F629&gt;E629,"Supera Valor UnitarioTecho incluido Iva","Cumple")</f>
        <v>Cumple</v>
      </c>
      <c r="H629" s="12">
        <f>1-F629/E629</f>
        <v>0.13753854000046362</v>
      </c>
    </row>
    <row r="630" spans="2:11" ht="24" x14ac:dyDescent="0.25">
      <c r="B630" s="2">
        <v>2</v>
      </c>
      <c r="C630" s="3" t="s">
        <v>11</v>
      </c>
      <c r="D630" s="4">
        <v>1</v>
      </c>
      <c r="E630" s="31">
        <v>86294</v>
      </c>
      <c r="F630" s="30">
        <v>74425</v>
      </c>
      <c r="G630" s="10" t="str">
        <f t="shared" ref="G630:G645" si="110">+IF(F630&gt;E630,"Supera Valor UnitarioTecho incluido Iva","Cumple")</f>
        <v>Cumple</v>
      </c>
      <c r="H630" s="12">
        <f t="shared" ref="H630:H632" si="111">1-F630/E630</f>
        <v>0.13754142814100634</v>
      </c>
    </row>
    <row r="631" spans="2:11" x14ac:dyDescent="0.25">
      <c r="B631" s="2">
        <v>3</v>
      </c>
      <c r="C631" s="3" t="s">
        <v>12</v>
      </c>
      <c r="D631" s="4">
        <v>1</v>
      </c>
      <c r="E631" s="31">
        <v>116235</v>
      </c>
      <c r="F631" s="30">
        <v>100248</v>
      </c>
      <c r="G631" s="10" t="str">
        <f t="shared" si="110"/>
        <v>Cumple</v>
      </c>
      <c r="H631" s="12">
        <f t="shared" si="111"/>
        <v>0.1375403277842302</v>
      </c>
    </row>
    <row r="632" spans="2:11" x14ac:dyDescent="0.25">
      <c r="B632" s="2">
        <v>4</v>
      </c>
      <c r="C632" s="3" t="s">
        <v>13</v>
      </c>
      <c r="D632" s="4">
        <v>1</v>
      </c>
      <c r="E632" s="31">
        <v>139757</v>
      </c>
      <c r="F632" s="30">
        <v>120535</v>
      </c>
      <c r="G632" s="10" t="str">
        <f t="shared" si="110"/>
        <v>Cumple</v>
      </c>
      <c r="H632" s="12">
        <f t="shared" si="111"/>
        <v>0.13753872793491562</v>
      </c>
    </row>
    <row r="633" spans="2:11" x14ac:dyDescent="0.25">
      <c r="B633" s="2">
        <v>5</v>
      </c>
      <c r="C633" s="3" t="s">
        <v>14</v>
      </c>
      <c r="D633" s="4">
        <v>1</v>
      </c>
      <c r="E633" s="31">
        <v>100369</v>
      </c>
      <c r="F633" s="30">
        <v>86564</v>
      </c>
      <c r="G633" s="10" t="str">
        <f t="shared" si="110"/>
        <v>Cumple</v>
      </c>
      <c r="H633" s="12">
        <f>1-F633/E633</f>
        <v>0.13754246829200256</v>
      </c>
      <c r="J633" s="13"/>
      <c r="K633" s="7"/>
    </row>
    <row r="634" spans="2:11" x14ac:dyDescent="0.25">
      <c r="B634" s="2">
        <v>6</v>
      </c>
      <c r="C634" s="3" t="s">
        <v>15</v>
      </c>
      <c r="D634" s="4">
        <v>1</v>
      </c>
      <c r="E634" s="31">
        <v>114290</v>
      </c>
      <c r="F634" s="30">
        <v>98571</v>
      </c>
      <c r="G634" s="10" t="str">
        <f t="shared" si="110"/>
        <v>Cumple</v>
      </c>
      <c r="H634" s="12">
        <f>1-F634/E634</f>
        <v>0.13753609239653508</v>
      </c>
      <c r="J634" s="1"/>
      <c r="K634" s="1"/>
    </row>
    <row r="635" spans="2:11" x14ac:dyDescent="0.25">
      <c r="B635" s="2">
        <v>7</v>
      </c>
      <c r="C635" s="3" t="s">
        <v>16</v>
      </c>
      <c r="D635" s="4">
        <v>1</v>
      </c>
      <c r="E635" s="31">
        <v>75694</v>
      </c>
      <c r="F635" s="30">
        <v>65283</v>
      </c>
      <c r="G635" s="10" t="str">
        <f t="shared" si="110"/>
        <v>Cumple</v>
      </c>
      <c r="H635" s="12">
        <f t="shared" ref="H635" si="112">1-F635/E635</f>
        <v>0.13754062409173784</v>
      </c>
      <c r="J635" s="13"/>
      <c r="K635" s="7"/>
    </row>
    <row r="636" spans="2:11" ht="24" x14ac:dyDescent="0.25">
      <c r="B636" s="2">
        <v>8</v>
      </c>
      <c r="C636" s="3" t="s">
        <v>17</v>
      </c>
      <c r="D636" s="4">
        <v>1</v>
      </c>
      <c r="E636" s="31">
        <v>93660</v>
      </c>
      <c r="F636" s="30">
        <v>80778</v>
      </c>
      <c r="G636" s="10" t="str">
        <f t="shared" si="110"/>
        <v>Cumple</v>
      </c>
      <c r="H636" s="12">
        <f>1-F636/E636</f>
        <v>0.13754003843689944</v>
      </c>
      <c r="J636" s="1"/>
      <c r="K636" s="14"/>
    </row>
    <row r="637" spans="2:11" x14ac:dyDescent="0.25">
      <c r="B637" s="2">
        <v>9</v>
      </c>
      <c r="C637" s="3" t="s">
        <v>25</v>
      </c>
      <c r="D637" s="4">
        <v>1</v>
      </c>
      <c r="E637" s="31">
        <v>108268</v>
      </c>
      <c r="F637" s="30">
        <v>93377</v>
      </c>
      <c r="G637" s="10" t="str">
        <f t="shared" si="110"/>
        <v>Cumple</v>
      </c>
      <c r="H637" s="12">
        <f t="shared" ref="H637:H641" si="113">1-F637/E637</f>
        <v>0.1375383308087339</v>
      </c>
      <c r="J637" s="1"/>
      <c r="K637" s="14"/>
    </row>
    <row r="638" spans="2:11" ht="24" x14ac:dyDescent="0.25">
      <c r="B638" s="2">
        <v>10</v>
      </c>
      <c r="C638" s="3" t="s">
        <v>18</v>
      </c>
      <c r="D638" s="4">
        <v>1</v>
      </c>
      <c r="E638" s="31">
        <v>191097</v>
      </c>
      <c r="F638" s="30">
        <v>164814</v>
      </c>
      <c r="G638" s="10" t="str">
        <f t="shared" si="110"/>
        <v>Cumple</v>
      </c>
      <c r="H638" s="12">
        <f t="shared" si="113"/>
        <v>0.13753748096516427</v>
      </c>
      <c r="J638" s="1"/>
      <c r="K638" s="14"/>
    </row>
    <row r="639" spans="2:11" ht="30.75" customHeight="1" x14ac:dyDescent="0.25">
      <c r="B639" s="2">
        <v>11</v>
      </c>
      <c r="C639" s="3" t="s">
        <v>26</v>
      </c>
      <c r="D639" s="4">
        <v>1</v>
      </c>
      <c r="E639" s="31">
        <v>191097</v>
      </c>
      <c r="F639" s="30">
        <v>164814</v>
      </c>
      <c r="G639" s="10" t="str">
        <f t="shared" si="110"/>
        <v>Cumple</v>
      </c>
      <c r="H639" s="12">
        <f t="shared" si="113"/>
        <v>0.13753748096516427</v>
      </c>
      <c r="J639" s="1"/>
      <c r="K639" s="14"/>
    </row>
    <row r="640" spans="2:11" x14ac:dyDescent="0.25">
      <c r="B640" s="2">
        <v>12</v>
      </c>
      <c r="C640" s="3" t="s">
        <v>19</v>
      </c>
      <c r="D640" s="4">
        <v>1</v>
      </c>
      <c r="E640" s="31">
        <v>108008</v>
      </c>
      <c r="F640" s="30">
        <v>93153</v>
      </c>
      <c r="G640" s="10" t="str">
        <f t="shared" si="110"/>
        <v>Cumple</v>
      </c>
      <c r="H640" s="12">
        <f t="shared" si="113"/>
        <v>0.13753610843641206</v>
      </c>
      <c r="J640" s="1"/>
      <c r="K640" s="14"/>
    </row>
    <row r="641" spans="1:51" x14ac:dyDescent="0.25">
      <c r="B641" s="2">
        <v>13</v>
      </c>
      <c r="C641" s="3" t="s">
        <v>20</v>
      </c>
      <c r="D641" s="4">
        <v>1</v>
      </c>
      <c r="E641" s="31">
        <v>135914</v>
      </c>
      <c r="F641" s="30">
        <v>117220</v>
      </c>
      <c r="G641" s="10" t="str">
        <f t="shared" si="110"/>
        <v>Cumple</v>
      </c>
      <c r="H641" s="12">
        <f t="shared" si="113"/>
        <v>0.13754285798372501</v>
      </c>
      <c r="K641" s="14"/>
    </row>
    <row r="642" spans="1:51" ht="24" x14ac:dyDescent="0.25">
      <c r="B642" s="2">
        <v>14</v>
      </c>
      <c r="C642" s="5" t="s">
        <v>21</v>
      </c>
      <c r="D642" s="6">
        <v>1</v>
      </c>
      <c r="E642" s="32">
        <v>649908</v>
      </c>
      <c r="F642" s="27">
        <v>560520</v>
      </c>
      <c r="G642" s="11" t="str">
        <f t="shared" si="110"/>
        <v>Cumple</v>
      </c>
      <c r="H642" s="20">
        <f>1-F642/E642</f>
        <v>0.13753946712457765</v>
      </c>
      <c r="K642" s="14"/>
    </row>
    <row r="643" spans="1:51" s="22" customFormat="1" ht="15.75" x14ac:dyDescent="0.25">
      <c r="A643" s="21"/>
      <c r="B643" s="56" t="s">
        <v>22</v>
      </c>
      <c r="C643" s="57"/>
      <c r="D643" s="25"/>
      <c r="E643" s="28">
        <f>SUM(E629:E642)</f>
        <v>2196865</v>
      </c>
      <c r="F643" s="28">
        <f>SUM(F629:F642)</f>
        <v>1894710</v>
      </c>
      <c r="G643" s="26" t="str">
        <f t="shared" si="110"/>
        <v>Cumple</v>
      </c>
      <c r="H643" s="12">
        <f>1-F643/E643</f>
        <v>0.13753917514276026</v>
      </c>
      <c r="I643"/>
      <c r="J643"/>
      <c r="K643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  <c r="Y643" s="21"/>
      <c r="Z643" s="21"/>
      <c r="AA643" s="21"/>
      <c r="AB643" s="21"/>
      <c r="AC643" s="21"/>
      <c r="AD643" s="21"/>
      <c r="AE643" s="21"/>
      <c r="AF643" s="21"/>
      <c r="AG643" s="21"/>
      <c r="AH643" s="21"/>
      <c r="AI643" s="21"/>
      <c r="AJ643" s="21"/>
      <c r="AK643" s="21"/>
      <c r="AL643" s="21"/>
      <c r="AM643" s="21"/>
      <c r="AN643" s="21"/>
      <c r="AO643" s="21"/>
      <c r="AP643" s="21"/>
      <c r="AQ643" s="21"/>
      <c r="AR643" s="21"/>
      <c r="AS643" s="21"/>
      <c r="AT643" s="21"/>
      <c r="AU643" s="21"/>
      <c r="AV643" s="21"/>
      <c r="AW643" s="21"/>
      <c r="AX643" s="21"/>
      <c r="AY643" s="21"/>
    </row>
    <row r="644" spans="1:51" s="22" customFormat="1" ht="18" customHeight="1" x14ac:dyDescent="0.25">
      <c r="A644" s="21"/>
      <c r="B644" s="39" t="s">
        <v>23</v>
      </c>
      <c r="C644" s="40"/>
      <c r="D644" s="24">
        <v>1</v>
      </c>
      <c r="E644" s="23">
        <v>1113</v>
      </c>
      <c r="F644" s="27">
        <v>960</v>
      </c>
      <c r="G644" s="26" t="str">
        <f t="shared" si="110"/>
        <v>Cumple</v>
      </c>
      <c r="H644" s="12">
        <f>1-F644/E644</f>
        <v>0.13746630727762799</v>
      </c>
      <c r="I644" s="37" t="s">
        <v>79</v>
      </c>
      <c r="J644"/>
      <c r="K644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  <c r="AA644" s="21"/>
      <c r="AB644" s="21"/>
      <c r="AC644" s="21"/>
      <c r="AD644" s="21"/>
      <c r="AE644" s="21"/>
      <c r="AF644" s="21"/>
      <c r="AG644" s="21"/>
      <c r="AH644" s="21"/>
      <c r="AI644" s="21"/>
      <c r="AJ644" s="21"/>
      <c r="AK644" s="21"/>
      <c r="AL644" s="21"/>
      <c r="AM644" s="21"/>
      <c r="AN644" s="21"/>
      <c r="AO644" s="21"/>
      <c r="AP644" s="21"/>
      <c r="AQ644" s="21"/>
      <c r="AR644" s="21"/>
      <c r="AS644" s="21"/>
      <c r="AT644" s="21"/>
      <c r="AU644" s="21"/>
      <c r="AV644" s="21"/>
      <c r="AW644" s="21"/>
      <c r="AX644" s="21"/>
      <c r="AY644" s="21"/>
    </row>
    <row r="645" spans="1:51" s="22" customFormat="1" ht="20.25" customHeight="1" thickBot="1" x14ac:dyDescent="0.3">
      <c r="A645" s="21"/>
      <c r="B645" s="41" t="s">
        <v>24</v>
      </c>
      <c r="C645" s="42"/>
      <c r="D645" s="42"/>
      <c r="E645" s="33">
        <f>+E643+E644</f>
        <v>2197978</v>
      </c>
      <c r="F645" s="34">
        <f>+F644+F643</f>
        <v>1895670</v>
      </c>
      <c r="G645" s="35" t="str">
        <f t="shared" si="110"/>
        <v>Cumple</v>
      </c>
      <c r="H645" s="36">
        <f>1-F645/E645</f>
        <v>0.13753913824433184</v>
      </c>
      <c r="I645"/>
      <c r="J645"/>
      <c r="K645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  <c r="AA645" s="21"/>
      <c r="AB645" s="21"/>
      <c r="AC645" s="21"/>
      <c r="AD645" s="21"/>
      <c r="AE645" s="21"/>
      <c r="AF645" s="21"/>
      <c r="AG645" s="21"/>
      <c r="AH645" s="21"/>
      <c r="AI645" s="21"/>
      <c r="AJ645" s="21"/>
      <c r="AK645" s="21"/>
      <c r="AL645" s="21"/>
      <c r="AM645" s="21"/>
      <c r="AN645" s="21"/>
      <c r="AO645" s="21"/>
      <c r="AP645" s="21"/>
      <c r="AQ645" s="21"/>
      <c r="AR645" s="21"/>
      <c r="AS645" s="21"/>
      <c r="AT645" s="21"/>
      <c r="AU645" s="21"/>
      <c r="AV645" s="21"/>
      <c r="AW645" s="21"/>
      <c r="AX645" s="21"/>
      <c r="AY645" s="21"/>
    </row>
    <row r="646" spans="1:51" ht="15.75" thickBot="1" x14ac:dyDescent="0.3"/>
    <row r="647" spans="1:51" ht="29.25" customHeight="1" thickBot="1" x14ac:dyDescent="0.3">
      <c r="B647" s="61" t="s">
        <v>56</v>
      </c>
      <c r="C647" s="62"/>
      <c r="D647" s="63" t="s">
        <v>105</v>
      </c>
      <c r="E647" s="64"/>
      <c r="F647" s="64"/>
      <c r="G647" s="64"/>
      <c r="H647" s="65"/>
    </row>
    <row r="648" spans="1:51" ht="24.75" thickBot="1" x14ac:dyDescent="0.3">
      <c r="B648" s="43" t="s">
        <v>7</v>
      </c>
      <c r="C648" s="44"/>
      <c r="D648" s="47">
        <v>3727971100.1799998</v>
      </c>
      <c r="E648" s="48"/>
      <c r="F648" s="9" t="s">
        <v>6</v>
      </c>
      <c r="G648" s="49" t="str">
        <f>+IF(D648&gt;F649,"Cumple","No Cumple")</f>
        <v>Cumple</v>
      </c>
      <c r="H648" s="50"/>
    </row>
    <row r="649" spans="1:51" ht="15.75" thickBot="1" x14ac:dyDescent="0.3">
      <c r="B649" s="45"/>
      <c r="C649" s="46"/>
      <c r="D649" s="47"/>
      <c r="E649" s="48"/>
      <c r="F649" s="8">
        <v>3654657559.1799998</v>
      </c>
      <c r="G649" s="51"/>
      <c r="H649" s="52"/>
    </row>
    <row r="650" spans="1:51" ht="30.75" customHeight="1" thickBot="1" x14ac:dyDescent="0.3">
      <c r="B650" s="53" t="s">
        <v>27</v>
      </c>
      <c r="C650" s="54"/>
      <c r="D650" s="54"/>
      <c r="E650" s="54"/>
      <c r="F650" s="54"/>
      <c r="G650" s="54"/>
      <c r="H650" s="55"/>
    </row>
    <row r="651" spans="1:51" ht="25.5" x14ac:dyDescent="0.25">
      <c r="B651" s="15" t="s">
        <v>0</v>
      </c>
      <c r="C651" s="16" t="s">
        <v>1</v>
      </c>
      <c r="D651" s="17" t="s">
        <v>2</v>
      </c>
      <c r="E651" s="18" t="s">
        <v>3</v>
      </c>
      <c r="F651" s="18" t="s">
        <v>4</v>
      </c>
      <c r="G651" s="19" t="s">
        <v>5</v>
      </c>
      <c r="H651" s="19" t="s">
        <v>8</v>
      </c>
    </row>
    <row r="652" spans="1:51" ht="24" x14ac:dyDescent="0.25">
      <c r="B652" s="2">
        <v>1</v>
      </c>
      <c r="C652" s="3" t="s">
        <v>10</v>
      </c>
      <c r="D652" s="4">
        <v>1</v>
      </c>
      <c r="E652" s="31">
        <v>86274</v>
      </c>
      <c r="F652" s="30">
        <v>64309</v>
      </c>
      <c r="G652" s="10" t="str">
        <f>+IF(F652&gt;E652,"Supera Valor UnitarioTecho incluido Iva","Cumple")</f>
        <v>Cumple</v>
      </c>
      <c r="H652" s="12">
        <f>1-F652/E652</f>
        <v>0.25459582261167912</v>
      </c>
    </row>
    <row r="653" spans="1:51" ht="24" x14ac:dyDescent="0.25">
      <c r="B653" s="2">
        <v>2</v>
      </c>
      <c r="C653" s="3" t="s">
        <v>11</v>
      </c>
      <c r="D653" s="4">
        <v>1</v>
      </c>
      <c r="E653" s="31">
        <v>86294</v>
      </c>
      <c r="F653" s="30">
        <v>64324</v>
      </c>
      <c r="G653" s="10" t="str">
        <f t="shared" ref="G653:G668" si="114">+IF(F653&gt;E653,"Supera Valor UnitarioTecho incluido Iva","Cumple")</f>
        <v>Cumple</v>
      </c>
      <c r="H653" s="12">
        <f t="shared" ref="H653:H655" si="115">1-F653/E653</f>
        <v>0.25459475745706539</v>
      </c>
    </row>
    <row r="654" spans="1:51" x14ac:dyDescent="0.25">
      <c r="B654" s="2">
        <v>3</v>
      </c>
      <c r="C654" s="3" t="s">
        <v>12</v>
      </c>
      <c r="D654" s="4">
        <v>1</v>
      </c>
      <c r="E654" s="31">
        <v>116235</v>
      </c>
      <c r="F654" s="30">
        <v>86642</v>
      </c>
      <c r="G654" s="10" t="str">
        <f t="shared" si="114"/>
        <v>Cumple</v>
      </c>
      <c r="H654" s="12">
        <f t="shared" si="115"/>
        <v>0.25459629199466594</v>
      </c>
    </row>
    <row r="655" spans="1:51" x14ac:dyDescent="0.25">
      <c r="B655" s="2">
        <v>4</v>
      </c>
      <c r="C655" s="3" t="s">
        <v>13</v>
      </c>
      <c r="D655" s="4">
        <v>1</v>
      </c>
      <c r="E655" s="31">
        <v>139757</v>
      </c>
      <c r="F655" s="30">
        <v>104175</v>
      </c>
      <c r="G655" s="10" t="str">
        <f t="shared" si="114"/>
        <v>Cumple</v>
      </c>
      <c r="H655" s="12">
        <f t="shared" si="115"/>
        <v>0.25459905407242567</v>
      </c>
    </row>
    <row r="656" spans="1:51" x14ac:dyDescent="0.25">
      <c r="B656" s="2">
        <v>5</v>
      </c>
      <c r="C656" s="3" t="s">
        <v>14</v>
      </c>
      <c r="D656" s="4">
        <v>1</v>
      </c>
      <c r="E656" s="31">
        <v>100369</v>
      </c>
      <c r="F656" s="30">
        <v>74815</v>
      </c>
      <c r="G656" s="10" t="str">
        <f t="shared" si="114"/>
        <v>Cumple</v>
      </c>
      <c r="H656" s="12">
        <f>1-F656/E656</f>
        <v>0.25460052406619571</v>
      </c>
      <c r="J656" s="13"/>
      <c r="K656" s="7"/>
    </row>
    <row r="657" spans="1:51" x14ac:dyDescent="0.25">
      <c r="B657" s="2">
        <v>6</v>
      </c>
      <c r="C657" s="3" t="s">
        <v>15</v>
      </c>
      <c r="D657" s="4">
        <v>1</v>
      </c>
      <c r="E657" s="31">
        <v>114290</v>
      </c>
      <c r="F657" s="30">
        <v>85192</v>
      </c>
      <c r="G657" s="10" t="str">
        <f t="shared" si="114"/>
        <v>Cumple</v>
      </c>
      <c r="H657" s="12">
        <f>1-F657/E657</f>
        <v>0.25459795257677842</v>
      </c>
      <c r="J657" s="1"/>
      <c r="K657" s="1"/>
    </row>
    <row r="658" spans="1:51" x14ac:dyDescent="0.25">
      <c r="B658" s="2">
        <v>7</v>
      </c>
      <c r="C658" s="3" t="s">
        <v>16</v>
      </c>
      <c r="D658" s="4">
        <v>1</v>
      </c>
      <c r="E658" s="31">
        <v>75694</v>
      </c>
      <c r="F658" s="30">
        <v>56422</v>
      </c>
      <c r="G658" s="10" t="str">
        <f t="shared" si="114"/>
        <v>Cumple</v>
      </c>
      <c r="H658" s="12">
        <f t="shared" ref="H658" si="116">1-F658/E658</f>
        <v>0.25460406373028244</v>
      </c>
      <c r="J658" s="13"/>
      <c r="K658" s="7"/>
    </row>
    <row r="659" spans="1:51" ht="24" x14ac:dyDescent="0.25">
      <c r="B659" s="2">
        <v>8</v>
      </c>
      <c r="C659" s="3" t="s">
        <v>17</v>
      </c>
      <c r="D659" s="4">
        <v>1</v>
      </c>
      <c r="E659" s="31">
        <v>93660</v>
      </c>
      <c r="F659" s="30">
        <v>69814</v>
      </c>
      <c r="G659" s="10" t="str">
        <f t="shared" si="114"/>
        <v>Cumple</v>
      </c>
      <c r="H659" s="12">
        <f>1-F659/E659</f>
        <v>0.25460175101430704</v>
      </c>
      <c r="J659" s="1"/>
      <c r="K659" s="14"/>
    </row>
    <row r="660" spans="1:51" x14ac:dyDescent="0.25">
      <c r="B660" s="2">
        <v>9</v>
      </c>
      <c r="C660" s="3" t="s">
        <v>25</v>
      </c>
      <c r="D660" s="4">
        <v>1</v>
      </c>
      <c r="E660" s="31">
        <v>108268</v>
      </c>
      <c r="F660" s="30">
        <v>80703</v>
      </c>
      <c r="G660" s="10" t="str">
        <f t="shared" si="114"/>
        <v>Cumple</v>
      </c>
      <c r="H660" s="12">
        <f t="shared" ref="H660:H664" si="117">1-F660/E660</f>
        <v>0.25459969704806595</v>
      </c>
      <c r="J660" s="1"/>
      <c r="K660" s="14"/>
    </row>
    <row r="661" spans="1:51" ht="24" x14ac:dyDescent="0.25">
      <c r="B661" s="2">
        <v>10</v>
      </c>
      <c r="C661" s="3" t="s">
        <v>18</v>
      </c>
      <c r="D661" s="4">
        <v>1</v>
      </c>
      <c r="E661" s="31">
        <v>191097</v>
      </c>
      <c r="F661" s="30">
        <v>142444</v>
      </c>
      <c r="G661" s="10" t="str">
        <f t="shared" si="114"/>
        <v>Cumple</v>
      </c>
      <c r="H661" s="12">
        <f t="shared" si="117"/>
        <v>0.25459845000183157</v>
      </c>
      <c r="J661" s="1"/>
      <c r="K661" s="14"/>
    </row>
    <row r="662" spans="1:51" ht="30.75" customHeight="1" x14ac:dyDescent="0.25">
      <c r="B662" s="2">
        <v>11</v>
      </c>
      <c r="C662" s="3" t="s">
        <v>26</v>
      </c>
      <c r="D662" s="4">
        <v>1</v>
      </c>
      <c r="E662" s="31">
        <v>191097</v>
      </c>
      <c r="F662" s="30">
        <v>142444</v>
      </c>
      <c r="G662" s="10" t="str">
        <f t="shared" si="114"/>
        <v>Cumple</v>
      </c>
      <c r="H662" s="12">
        <f t="shared" si="117"/>
        <v>0.25459845000183157</v>
      </c>
      <c r="J662" s="1"/>
      <c r="K662" s="14"/>
    </row>
    <row r="663" spans="1:51" x14ac:dyDescent="0.25">
      <c r="B663" s="2">
        <v>12</v>
      </c>
      <c r="C663" s="3" t="s">
        <v>19</v>
      </c>
      <c r="D663" s="4">
        <v>1</v>
      </c>
      <c r="E663" s="31">
        <v>108008</v>
      </c>
      <c r="F663" s="30">
        <v>80509</v>
      </c>
      <c r="G663" s="10" t="str">
        <f t="shared" si="114"/>
        <v>Cumple</v>
      </c>
      <c r="H663" s="12">
        <f t="shared" si="117"/>
        <v>0.25460151099918527</v>
      </c>
      <c r="J663" s="1"/>
      <c r="K663" s="14"/>
    </row>
    <row r="664" spans="1:51" x14ac:dyDescent="0.25">
      <c r="B664" s="2">
        <v>13</v>
      </c>
      <c r="C664" s="3" t="s">
        <v>20</v>
      </c>
      <c r="D664" s="4">
        <v>1</v>
      </c>
      <c r="E664" s="31">
        <v>135914</v>
      </c>
      <c r="F664" s="30">
        <v>101310</v>
      </c>
      <c r="G664" s="10" t="str">
        <f t="shared" si="114"/>
        <v>Cumple</v>
      </c>
      <c r="H664" s="12">
        <f t="shared" si="117"/>
        <v>0.25460217490471915</v>
      </c>
      <c r="K664" s="14"/>
    </row>
    <row r="665" spans="1:51" ht="24" x14ac:dyDescent="0.25">
      <c r="B665" s="2">
        <v>14</v>
      </c>
      <c r="C665" s="5" t="s">
        <v>21</v>
      </c>
      <c r="D665" s="6">
        <v>1</v>
      </c>
      <c r="E665" s="32">
        <v>649908</v>
      </c>
      <c r="F665" s="27">
        <v>484441</v>
      </c>
      <c r="G665" s="11" t="str">
        <f t="shared" si="114"/>
        <v>Cumple</v>
      </c>
      <c r="H665" s="20">
        <f>1-F665/E665</f>
        <v>0.25460065116908859</v>
      </c>
      <c r="K665" s="14"/>
    </row>
    <row r="666" spans="1:51" s="22" customFormat="1" ht="15.75" x14ac:dyDescent="0.25">
      <c r="A666" s="21"/>
      <c r="B666" s="56" t="s">
        <v>22</v>
      </c>
      <c r="C666" s="57"/>
      <c r="D666" s="25"/>
      <c r="E666" s="28">
        <f>SUM(E652:E665)</f>
        <v>2196865</v>
      </c>
      <c r="F666" s="28">
        <f>SUM(F652:F665)</f>
        <v>1637544</v>
      </c>
      <c r="G666" s="26" t="str">
        <f t="shared" si="114"/>
        <v>Cumple</v>
      </c>
      <c r="H666" s="12">
        <f>1-F666/E666</f>
        <v>0.25459962264408598</v>
      </c>
      <c r="I666"/>
      <c r="J666"/>
      <c r="K666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  <c r="Y666" s="21"/>
      <c r="Z666" s="21"/>
      <c r="AA666" s="21"/>
      <c r="AB666" s="21"/>
      <c r="AC666" s="21"/>
      <c r="AD666" s="21"/>
      <c r="AE666" s="21"/>
      <c r="AF666" s="21"/>
      <c r="AG666" s="21"/>
      <c r="AH666" s="21"/>
      <c r="AI666" s="21"/>
      <c r="AJ666" s="21"/>
      <c r="AK666" s="21"/>
      <c r="AL666" s="21"/>
      <c r="AM666" s="21"/>
      <c r="AN666" s="21"/>
      <c r="AO666" s="21"/>
      <c r="AP666" s="21"/>
      <c r="AQ666" s="21"/>
      <c r="AR666" s="21"/>
      <c r="AS666" s="21"/>
      <c r="AT666" s="21"/>
      <c r="AU666" s="21"/>
      <c r="AV666" s="21"/>
      <c r="AW666" s="21"/>
      <c r="AX666" s="21"/>
      <c r="AY666" s="21"/>
    </row>
    <row r="667" spans="1:51" s="22" customFormat="1" ht="18" customHeight="1" x14ac:dyDescent="0.25">
      <c r="A667" s="21"/>
      <c r="B667" s="39" t="s">
        <v>23</v>
      </c>
      <c r="C667" s="40"/>
      <c r="D667" s="24">
        <v>1</v>
      </c>
      <c r="E667" s="23">
        <v>1113</v>
      </c>
      <c r="F667" s="27">
        <v>950</v>
      </c>
      <c r="G667" s="26" t="str">
        <f t="shared" si="114"/>
        <v>Cumple</v>
      </c>
      <c r="H667" s="12">
        <f>1-F667/E667</f>
        <v>0.14645103324348607</v>
      </c>
      <c r="I667" s="37" t="s">
        <v>79</v>
      </c>
      <c r="J667"/>
      <c r="K667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  <c r="AA667" s="21"/>
      <c r="AB667" s="21"/>
      <c r="AC667" s="21"/>
      <c r="AD667" s="21"/>
      <c r="AE667" s="21"/>
      <c r="AF667" s="21"/>
      <c r="AG667" s="21"/>
      <c r="AH667" s="21"/>
      <c r="AI667" s="21"/>
      <c r="AJ667" s="21"/>
      <c r="AK667" s="21"/>
      <c r="AL667" s="21"/>
      <c r="AM667" s="21"/>
      <c r="AN667" s="21"/>
      <c r="AO667" s="21"/>
      <c r="AP667" s="21"/>
      <c r="AQ667" s="21"/>
      <c r="AR667" s="21"/>
      <c r="AS667" s="21"/>
      <c r="AT667" s="21"/>
      <c r="AU667" s="21"/>
      <c r="AV667" s="21"/>
      <c r="AW667" s="21"/>
      <c r="AX667" s="21"/>
      <c r="AY667" s="21"/>
    </row>
    <row r="668" spans="1:51" s="22" customFormat="1" ht="20.25" customHeight="1" thickBot="1" x14ac:dyDescent="0.3">
      <c r="A668" s="21"/>
      <c r="B668" s="41" t="s">
        <v>24</v>
      </c>
      <c r="C668" s="42"/>
      <c r="D668" s="42"/>
      <c r="E668" s="33">
        <f>+E666+E667</f>
        <v>2197978</v>
      </c>
      <c r="F668" s="34">
        <f>+F667+F666</f>
        <v>1638494</v>
      </c>
      <c r="G668" s="35" t="str">
        <f t="shared" si="114"/>
        <v>Cumple</v>
      </c>
      <c r="H668" s="36">
        <f>1-F668/E668</f>
        <v>0.25454485895673207</v>
      </c>
      <c r="I668"/>
      <c r="J668"/>
      <c r="K668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  <c r="Y668" s="21"/>
      <c r="Z668" s="21"/>
      <c r="AA668" s="21"/>
      <c r="AB668" s="21"/>
      <c r="AC668" s="21"/>
      <c r="AD668" s="21"/>
      <c r="AE668" s="21"/>
      <c r="AF668" s="21"/>
      <c r="AG668" s="21"/>
      <c r="AH668" s="21"/>
      <c r="AI668" s="21"/>
      <c r="AJ668" s="21"/>
      <c r="AK668" s="21"/>
      <c r="AL668" s="21"/>
      <c r="AM668" s="21"/>
      <c r="AN668" s="21"/>
      <c r="AO668" s="21"/>
      <c r="AP668" s="21"/>
      <c r="AQ668" s="21"/>
      <c r="AR668" s="21"/>
      <c r="AS668" s="21"/>
      <c r="AT668" s="21"/>
      <c r="AU668" s="21"/>
      <c r="AV668" s="21"/>
      <c r="AW668" s="21"/>
      <c r="AX668" s="21"/>
      <c r="AY668" s="21"/>
    </row>
    <row r="669" spans="1:51" ht="15.75" thickBot="1" x14ac:dyDescent="0.3"/>
    <row r="670" spans="1:51" ht="29.25" customHeight="1" thickBot="1" x14ac:dyDescent="0.3">
      <c r="B670" s="61" t="s">
        <v>57</v>
      </c>
      <c r="C670" s="62"/>
      <c r="D670" s="63" t="s">
        <v>106</v>
      </c>
      <c r="E670" s="64"/>
      <c r="F670" s="64"/>
      <c r="G670" s="64"/>
      <c r="H670" s="65"/>
    </row>
    <row r="671" spans="1:51" ht="24.75" thickBot="1" x14ac:dyDescent="0.3">
      <c r="B671" s="43" t="s">
        <v>7</v>
      </c>
      <c r="C671" s="44"/>
      <c r="D671" s="47">
        <v>3727971100.1799998</v>
      </c>
      <c r="E671" s="48"/>
      <c r="F671" s="9" t="s">
        <v>6</v>
      </c>
      <c r="G671" s="49" t="str">
        <f>+IF(D671&gt;F672,"Cumple","No Cumple")</f>
        <v>Cumple</v>
      </c>
      <c r="H671" s="50"/>
    </row>
    <row r="672" spans="1:51" ht="15.75" thickBot="1" x14ac:dyDescent="0.3">
      <c r="B672" s="45"/>
      <c r="C672" s="46"/>
      <c r="D672" s="47"/>
      <c r="E672" s="48"/>
      <c r="F672" s="8">
        <v>3633229212.5999999</v>
      </c>
      <c r="G672" s="51"/>
      <c r="H672" s="52"/>
    </row>
    <row r="673" spans="2:11" ht="30.75" customHeight="1" thickBot="1" x14ac:dyDescent="0.3">
      <c r="B673" s="53" t="s">
        <v>27</v>
      </c>
      <c r="C673" s="54"/>
      <c r="D673" s="54"/>
      <c r="E673" s="54"/>
      <c r="F673" s="54"/>
      <c r="G673" s="54"/>
      <c r="H673" s="55"/>
    </row>
    <row r="674" spans="2:11" ht="25.5" x14ac:dyDescent="0.25">
      <c r="B674" s="15" t="s">
        <v>0</v>
      </c>
      <c r="C674" s="16" t="s">
        <v>1</v>
      </c>
      <c r="D674" s="17" t="s">
        <v>2</v>
      </c>
      <c r="E674" s="18" t="s">
        <v>3</v>
      </c>
      <c r="F674" s="18" t="s">
        <v>4</v>
      </c>
      <c r="G674" s="19" t="s">
        <v>5</v>
      </c>
      <c r="H674" s="19" t="s">
        <v>8</v>
      </c>
    </row>
    <row r="675" spans="2:11" ht="24" x14ac:dyDescent="0.25">
      <c r="B675" s="2">
        <v>1</v>
      </c>
      <c r="C675" s="3" t="s">
        <v>10</v>
      </c>
      <c r="D675" s="4">
        <v>1</v>
      </c>
      <c r="E675" s="31">
        <v>86274</v>
      </c>
      <c r="F675" s="30">
        <v>58088.284200000002</v>
      </c>
      <c r="G675" s="10" t="str">
        <f>+IF(F675&gt;E675,"Supera Valor UnitarioTecho incluido Iva","Cumple")</f>
        <v>Cumple</v>
      </c>
      <c r="H675" s="12">
        <f>1-F675/E675</f>
        <v>0.32669999999999999</v>
      </c>
    </row>
    <row r="676" spans="2:11" ht="24" x14ac:dyDescent="0.25">
      <c r="B676" s="2">
        <v>2</v>
      </c>
      <c r="C676" s="3" t="s">
        <v>11</v>
      </c>
      <c r="D676" s="4">
        <v>1</v>
      </c>
      <c r="E676" s="31">
        <v>86294</v>
      </c>
      <c r="F676" s="30">
        <v>58101.750200000002</v>
      </c>
      <c r="G676" s="10" t="str">
        <f t="shared" ref="G676:G691" si="118">+IF(F676&gt;E676,"Supera Valor UnitarioTecho incluido Iva","Cumple")</f>
        <v>Cumple</v>
      </c>
      <c r="H676" s="12">
        <f t="shared" ref="H676:H678" si="119">1-F676/E676</f>
        <v>0.32669999999999999</v>
      </c>
    </row>
    <row r="677" spans="2:11" x14ac:dyDescent="0.25">
      <c r="B677" s="2">
        <v>3</v>
      </c>
      <c r="C677" s="3" t="s">
        <v>12</v>
      </c>
      <c r="D677" s="4">
        <v>1</v>
      </c>
      <c r="E677" s="31">
        <v>116235</v>
      </c>
      <c r="F677" s="30">
        <v>78261.025500000003</v>
      </c>
      <c r="G677" s="10" t="str">
        <f t="shared" si="118"/>
        <v>Cumple</v>
      </c>
      <c r="H677" s="12">
        <f t="shared" si="119"/>
        <v>0.32669999999999999</v>
      </c>
    </row>
    <row r="678" spans="2:11" x14ac:dyDescent="0.25">
      <c r="B678" s="2">
        <v>4</v>
      </c>
      <c r="C678" s="3" t="s">
        <v>13</v>
      </c>
      <c r="D678" s="4">
        <v>1</v>
      </c>
      <c r="E678" s="31">
        <v>139757</v>
      </c>
      <c r="F678" s="30">
        <v>94098.388099999996</v>
      </c>
      <c r="G678" s="10" t="str">
        <f t="shared" si="118"/>
        <v>Cumple</v>
      </c>
      <c r="H678" s="12">
        <f t="shared" si="119"/>
        <v>0.32669999999999999</v>
      </c>
    </row>
    <row r="679" spans="2:11" x14ac:dyDescent="0.25">
      <c r="B679" s="2">
        <v>5</v>
      </c>
      <c r="C679" s="3" t="s">
        <v>14</v>
      </c>
      <c r="D679" s="4">
        <v>1</v>
      </c>
      <c r="E679" s="31">
        <v>100369</v>
      </c>
      <c r="F679" s="30">
        <v>67578.447700000004</v>
      </c>
      <c r="G679" s="10" t="str">
        <f t="shared" si="118"/>
        <v>Cumple</v>
      </c>
      <c r="H679" s="12">
        <f>1-F679/E679</f>
        <v>0.32669999999999999</v>
      </c>
      <c r="J679" s="13"/>
      <c r="K679" s="7"/>
    </row>
    <row r="680" spans="2:11" x14ac:dyDescent="0.25">
      <c r="B680" s="2">
        <v>6</v>
      </c>
      <c r="C680" s="3" t="s">
        <v>15</v>
      </c>
      <c r="D680" s="4">
        <v>1</v>
      </c>
      <c r="E680" s="31">
        <v>114290</v>
      </c>
      <c r="F680" s="30">
        <v>76951.456999999995</v>
      </c>
      <c r="G680" s="10" t="str">
        <f t="shared" si="118"/>
        <v>Cumple</v>
      </c>
      <c r="H680" s="12">
        <f>1-F680/E680</f>
        <v>0.32669999999999999</v>
      </c>
      <c r="J680" s="1"/>
      <c r="K680" s="1"/>
    </row>
    <row r="681" spans="2:11" x14ac:dyDescent="0.25">
      <c r="B681" s="2">
        <v>7</v>
      </c>
      <c r="C681" s="3" t="s">
        <v>16</v>
      </c>
      <c r="D681" s="4">
        <v>1</v>
      </c>
      <c r="E681" s="31">
        <v>75694</v>
      </c>
      <c r="F681" s="30">
        <v>50964.770199999999</v>
      </c>
      <c r="G681" s="10" t="str">
        <f t="shared" si="118"/>
        <v>Cumple</v>
      </c>
      <c r="H681" s="12">
        <f t="shared" ref="H681" si="120">1-F681/E681</f>
        <v>0.32669999999999999</v>
      </c>
      <c r="J681" s="13"/>
      <c r="K681" s="7"/>
    </row>
    <row r="682" spans="2:11" ht="24" x14ac:dyDescent="0.25">
      <c r="B682" s="2">
        <v>8</v>
      </c>
      <c r="C682" s="3" t="s">
        <v>17</v>
      </c>
      <c r="D682" s="4">
        <v>1</v>
      </c>
      <c r="E682" s="31">
        <v>93660</v>
      </c>
      <c r="F682" s="30">
        <v>63061.277999999998</v>
      </c>
      <c r="G682" s="10" t="str">
        <f t="shared" si="118"/>
        <v>Cumple</v>
      </c>
      <c r="H682" s="12">
        <f>1-F682/E682</f>
        <v>0.32669999999999999</v>
      </c>
      <c r="J682" s="1"/>
      <c r="K682" s="14"/>
    </row>
    <row r="683" spans="2:11" x14ac:dyDescent="0.25">
      <c r="B683" s="2">
        <v>9</v>
      </c>
      <c r="C683" s="3" t="s">
        <v>25</v>
      </c>
      <c r="D683" s="4">
        <v>1</v>
      </c>
      <c r="E683" s="31">
        <v>108268</v>
      </c>
      <c r="F683" s="30">
        <v>72896.844400000002</v>
      </c>
      <c r="G683" s="10" t="str">
        <f t="shared" si="118"/>
        <v>Cumple</v>
      </c>
      <c r="H683" s="12">
        <f t="shared" ref="H683:H687" si="121">1-F683/E683</f>
        <v>0.32669999999999999</v>
      </c>
      <c r="J683" s="1"/>
      <c r="K683" s="14"/>
    </row>
    <row r="684" spans="2:11" ht="24" x14ac:dyDescent="0.25">
      <c r="B684" s="2">
        <v>10</v>
      </c>
      <c r="C684" s="3" t="s">
        <v>18</v>
      </c>
      <c r="D684" s="4">
        <v>1</v>
      </c>
      <c r="E684" s="31">
        <v>191097</v>
      </c>
      <c r="F684" s="30">
        <v>128665.61010000001</v>
      </c>
      <c r="G684" s="10" t="str">
        <f t="shared" si="118"/>
        <v>Cumple</v>
      </c>
      <c r="H684" s="12">
        <f t="shared" si="121"/>
        <v>0.32669999999999999</v>
      </c>
      <c r="J684" s="1"/>
      <c r="K684" s="14"/>
    </row>
    <row r="685" spans="2:11" ht="30.75" customHeight="1" x14ac:dyDescent="0.25">
      <c r="B685" s="2">
        <v>11</v>
      </c>
      <c r="C685" s="3" t="s">
        <v>26</v>
      </c>
      <c r="D685" s="4">
        <v>1</v>
      </c>
      <c r="E685" s="31">
        <v>191097</v>
      </c>
      <c r="F685" s="30">
        <v>128665.61010000001</v>
      </c>
      <c r="G685" s="10" t="str">
        <f t="shared" si="118"/>
        <v>Cumple</v>
      </c>
      <c r="H685" s="12">
        <f t="shared" si="121"/>
        <v>0.32669999999999999</v>
      </c>
      <c r="J685" s="1"/>
      <c r="K685" s="14"/>
    </row>
    <row r="686" spans="2:11" x14ac:dyDescent="0.25">
      <c r="B686" s="2">
        <v>12</v>
      </c>
      <c r="C686" s="3" t="s">
        <v>19</v>
      </c>
      <c r="D686" s="4">
        <v>1</v>
      </c>
      <c r="E686" s="31">
        <v>108008</v>
      </c>
      <c r="F686" s="30">
        <v>72721.786399999997</v>
      </c>
      <c r="G686" s="10" t="str">
        <f t="shared" si="118"/>
        <v>Cumple</v>
      </c>
      <c r="H686" s="12">
        <f t="shared" si="121"/>
        <v>0.32669999999999999</v>
      </c>
      <c r="J686" s="1"/>
      <c r="K686" s="14"/>
    </row>
    <row r="687" spans="2:11" x14ac:dyDescent="0.25">
      <c r="B687" s="2">
        <v>13</v>
      </c>
      <c r="C687" s="3" t="s">
        <v>20</v>
      </c>
      <c r="D687" s="4">
        <v>1</v>
      </c>
      <c r="E687" s="31">
        <v>135914</v>
      </c>
      <c r="F687" s="30">
        <v>91510.896200000003</v>
      </c>
      <c r="G687" s="10" t="str">
        <f t="shared" si="118"/>
        <v>Cumple</v>
      </c>
      <c r="H687" s="12">
        <f t="shared" si="121"/>
        <v>0.32669999999999999</v>
      </c>
      <c r="K687" s="14"/>
    </row>
    <row r="688" spans="2:11" ht="24" x14ac:dyDescent="0.25">
      <c r="B688" s="2">
        <v>14</v>
      </c>
      <c r="C688" s="5" t="s">
        <v>21</v>
      </c>
      <c r="D688" s="6">
        <v>1</v>
      </c>
      <c r="E688" s="32">
        <v>649908</v>
      </c>
      <c r="F688" s="27">
        <v>437583.0564</v>
      </c>
      <c r="G688" s="11" t="str">
        <f t="shared" si="118"/>
        <v>Cumple</v>
      </c>
      <c r="H688" s="20">
        <f>1-F688/E688</f>
        <v>0.32669999999999999</v>
      </c>
      <c r="K688" s="14"/>
    </row>
    <row r="689" spans="1:51" s="22" customFormat="1" ht="15.75" x14ac:dyDescent="0.25">
      <c r="A689" s="21"/>
      <c r="B689" s="56" t="s">
        <v>22</v>
      </c>
      <c r="C689" s="57"/>
      <c r="D689" s="25"/>
      <c r="E689" s="28">
        <f>SUM(E675:E688)</f>
        <v>2196865</v>
      </c>
      <c r="F689" s="28">
        <f>SUM(F675:F688)</f>
        <v>1479149.2045</v>
      </c>
      <c r="G689" s="26" t="str">
        <f t="shared" si="118"/>
        <v>Cumple</v>
      </c>
      <c r="H689" s="12">
        <f>1-F689/E689</f>
        <v>0.32669999999999999</v>
      </c>
      <c r="I689"/>
      <c r="J689"/>
      <c r="K689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  <c r="AA689" s="21"/>
      <c r="AB689" s="21"/>
      <c r="AC689" s="21"/>
      <c r="AD689" s="21"/>
      <c r="AE689" s="21"/>
      <c r="AF689" s="21"/>
      <c r="AG689" s="21"/>
      <c r="AH689" s="21"/>
      <c r="AI689" s="21"/>
      <c r="AJ689" s="21"/>
      <c r="AK689" s="21"/>
      <c r="AL689" s="21"/>
      <c r="AM689" s="21"/>
      <c r="AN689" s="21"/>
      <c r="AO689" s="21"/>
      <c r="AP689" s="21"/>
      <c r="AQ689" s="21"/>
      <c r="AR689" s="21"/>
      <c r="AS689" s="21"/>
      <c r="AT689" s="21"/>
      <c r="AU689" s="21"/>
      <c r="AV689" s="21"/>
      <c r="AW689" s="21"/>
      <c r="AX689" s="21"/>
      <c r="AY689" s="21"/>
    </row>
    <row r="690" spans="1:51" s="22" customFormat="1" ht="18" customHeight="1" x14ac:dyDescent="0.25">
      <c r="A690" s="21"/>
      <c r="B690" s="39" t="s">
        <v>23</v>
      </c>
      <c r="C690" s="40"/>
      <c r="D690" s="24">
        <v>1</v>
      </c>
      <c r="E690" s="23">
        <v>1113</v>
      </c>
      <c r="F690" s="27">
        <v>1113</v>
      </c>
      <c r="G690" s="26" t="str">
        <f t="shared" si="118"/>
        <v>Cumple</v>
      </c>
      <c r="H690" s="12">
        <f>1-F690/E690</f>
        <v>0</v>
      </c>
      <c r="I690" s="37" t="s">
        <v>79</v>
      </c>
      <c r="J690"/>
      <c r="K690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  <c r="AA690" s="21"/>
      <c r="AB690" s="21"/>
      <c r="AC690" s="21"/>
      <c r="AD690" s="21"/>
      <c r="AE690" s="21"/>
      <c r="AF690" s="21"/>
      <c r="AG690" s="21"/>
      <c r="AH690" s="21"/>
      <c r="AI690" s="21"/>
      <c r="AJ690" s="21"/>
      <c r="AK690" s="21"/>
      <c r="AL690" s="21"/>
      <c r="AM690" s="21"/>
      <c r="AN690" s="21"/>
      <c r="AO690" s="21"/>
      <c r="AP690" s="21"/>
      <c r="AQ690" s="21"/>
      <c r="AR690" s="21"/>
      <c r="AS690" s="21"/>
      <c r="AT690" s="21"/>
      <c r="AU690" s="21"/>
      <c r="AV690" s="21"/>
      <c r="AW690" s="21"/>
      <c r="AX690" s="21"/>
      <c r="AY690" s="21"/>
    </row>
    <row r="691" spans="1:51" s="22" customFormat="1" ht="20.25" customHeight="1" thickBot="1" x14ac:dyDescent="0.3">
      <c r="A691" s="21"/>
      <c r="B691" s="41" t="s">
        <v>24</v>
      </c>
      <c r="C691" s="42"/>
      <c r="D691" s="42"/>
      <c r="E691" s="33">
        <f>+E689+E690</f>
        <v>2197978</v>
      </c>
      <c r="F691" s="34">
        <f>+F690+F689</f>
        <v>1480262.2045</v>
      </c>
      <c r="G691" s="35" t="str">
        <f t="shared" si="118"/>
        <v>Cumple</v>
      </c>
      <c r="H691" s="36">
        <f>1-F691/E691</f>
        <v>0.32653456745244946</v>
      </c>
      <c r="I691"/>
      <c r="J691"/>
      <c r="K69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  <c r="AA691" s="21"/>
      <c r="AB691" s="21"/>
      <c r="AC691" s="21"/>
      <c r="AD691" s="21"/>
      <c r="AE691" s="21"/>
      <c r="AF691" s="21"/>
      <c r="AG691" s="21"/>
      <c r="AH691" s="21"/>
      <c r="AI691" s="21"/>
      <c r="AJ691" s="21"/>
      <c r="AK691" s="21"/>
      <c r="AL691" s="21"/>
      <c r="AM691" s="21"/>
      <c r="AN691" s="21"/>
      <c r="AO691" s="21"/>
      <c r="AP691" s="21"/>
      <c r="AQ691" s="21"/>
      <c r="AR691" s="21"/>
      <c r="AS691" s="21"/>
      <c r="AT691" s="21"/>
      <c r="AU691" s="21"/>
      <c r="AV691" s="21"/>
      <c r="AW691" s="21"/>
      <c r="AX691" s="21"/>
      <c r="AY691" s="21"/>
    </row>
    <row r="692" spans="1:51" ht="15.75" thickBot="1" x14ac:dyDescent="0.3"/>
    <row r="693" spans="1:51" ht="29.25" customHeight="1" thickBot="1" x14ac:dyDescent="0.3">
      <c r="B693" s="61" t="s">
        <v>58</v>
      </c>
      <c r="C693" s="62"/>
      <c r="D693" s="63" t="s">
        <v>110</v>
      </c>
      <c r="E693" s="64"/>
      <c r="F693" s="64"/>
      <c r="G693" s="64"/>
      <c r="H693" s="65"/>
    </row>
    <row r="694" spans="1:51" ht="24.75" thickBot="1" x14ac:dyDescent="0.3">
      <c r="B694" s="43" t="s">
        <v>7</v>
      </c>
      <c r="C694" s="44"/>
      <c r="D694" s="47">
        <v>3727971100.1799998</v>
      </c>
      <c r="E694" s="48"/>
      <c r="F694" s="9" t="s">
        <v>6</v>
      </c>
      <c r="G694" s="49" t="str">
        <f>+IF(D694&gt;F695,"Cumple","No Cumple")</f>
        <v>Cumple</v>
      </c>
      <c r="H694" s="50"/>
    </row>
    <row r="695" spans="1:51" ht="15.75" thickBot="1" x14ac:dyDescent="0.3">
      <c r="B695" s="45"/>
      <c r="C695" s="46"/>
      <c r="D695" s="47"/>
      <c r="E695" s="48"/>
      <c r="F695" s="8">
        <v>3622934525.1799998</v>
      </c>
      <c r="G695" s="51"/>
      <c r="H695" s="52"/>
    </row>
    <row r="696" spans="1:51" ht="30.75" customHeight="1" thickBot="1" x14ac:dyDescent="0.3">
      <c r="B696" s="53" t="s">
        <v>27</v>
      </c>
      <c r="C696" s="54"/>
      <c r="D696" s="54"/>
      <c r="E696" s="54"/>
      <c r="F696" s="54"/>
      <c r="G696" s="54"/>
      <c r="H696" s="55"/>
    </row>
    <row r="697" spans="1:51" ht="25.5" x14ac:dyDescent="0.25">
      <c r="B697" s="15" t="s">
        <v>0</v>
      </c>
      <c r="C697" s="16" t="s">
        <v>1</v>
      </c>
      <c r="D697" s="17" t="s">
        <v>2</v>
      </c>
      <c r="E697" s="18" t="s">
        <v>3</v>
      </c>
      <c r="F697" s="18" t="s">
        <v>4</v>
      </c>
      <c r="G697" s="19" t="s">
        <v>5</v>
      </c>
      <c r="H697" s="19" t="s">
        <v>8</v>
      </c>
    </row>
    <row r="698" spans="1:51" ht="24" x14ac:dyDescent="0.25">
      <c r="B698" s="2">
        <v>1</v>
      </c>
      <c r="C698" s="3" t="s">
        <v>10</v>
      </c>
      <c r="D698" s="4">
        <v>1</v>
      </c>
      <c r="E698" s="31">
        <v>86274</v>
      </c>
      <c r="F698" s="30">
        <v>55026</v>
      </c>
      <c r="G698" s="10" t="str">
        <f>+IF(F698&gt;E698,"Supera Valor UnitarioTecho incluido Iva","Cumple")</f>
        <v>Cumple</v>
      </c>
      <c r="H698" s="12">
        <f>1-F698/E698</f>
        <v>0.3621948675151262</v>
      </c>
    </row>
    <row r="699" spans="1:51" ht="24" x14ac:dyDescent="0.25">
      <c r="B699" s="2">
        <v>2</v>
      </c>
      <c r="C699" s="3" t="s">
        <v>11</v>
      </c>
      <c r="D699" s="4">
        <v>1</v>
      </c>
      <c r="E699" s="31">
        <v>86294</v>
      </c>
      <c r="F699" s="30">
        <v>55038</v>
      </c>
      <c r="G699" s="10" t="str">
        <f t="shared" ref="G699:G714" si="122">+IF(F699&gt;E699,"Supera Valor UnitarioTecho incluido Iva","Cumple")</f>
        <v>Cumple</v>
      </c>
      <c r="H699" s="12">
        <f t="shared" ref="H699:H701" si="123">1-F699/E699</f>
        <v>0.36220362945280093</v>
      </c>
    </row>
    <row r="700" spans="1:51" x14ac:dyDescent="0.25">
      <c r="B700" s="2">
        <v>3</v>
      </c>
      <c r="C700" s="3" t="s">
        <v>12</v>
      </c>
      <c r="D700" s="4">
        <v>1</v>
      </c>
      <c r="E700" s="31">
        <v>116235</v>
      </c>
      <c r="F700" s="30">
        <v>74135</v>
      </c>
      <c r="G700" s="10" t="str">
        <f t="shared" si="122"/>
        <v>Cumple</v>
      </c>
      <c r="H700" s="12">
        <f t="shared" si="123"/>
        <v>0.36219727276637848</v>
      </c>
    </row>
    <row r="701" spans="1:51" x14ac:dyDescent="0.25">
      <c r="B701" s="2">
        <v>4</v>
      </c>
      <c r="C701" s="3" t="s">
        <v>13</v>
      </c>
      <c r="D701" s="4">
        <v>1</v>
      </c>
      <c r="E701" s="31">
        <v>139757</v>
      </c>
      <c r="F701" s="30">
        <v>89137</v>
      </c>
      <c r="G701" s="10" t="str">
        <f t="shared" si="122"/>
        <v>Cumple</v>
      </c>
      <c r="H701" s="12">
        <f t="shared" si="123"/>
        <v>0.36220010446703921</v>
      </c>
    </row>
    <row r="702" spans="1:51" x14ac:dyDescent="0.25">
      <c r="B702" s="2">
        <v>5</v>
      </c>
      <c r="C702" s="3" t="s">
        <v>14</v>
      </c>
      <c r="D702" s="4">
        <v>1</v>
      </c>
      <c r="E702" s="31">
        <v>100369</v>
      </c>
      <c r="F702" s="30">
        <v>64015</v>
      </c>
      <c r="G702" s="10" t="str">
        <f t="shared" si="122"/>
        <v>Cumple</v>
      </c>
      <c r="H702" s="12">
        <f>1-F702/E702</f>
        <v>0.36220346919865698</v>
      </c>
      <c r="J702" s="13"/>
      <c r="K702" s="7"/>
    </row>
    <row r="703" spans="1:51" x14ac:dyDescent="0.25">
      <c r="B703" s="2">
        <v>6</v>
      </c>
      <c r="C703" s="3" t="s">
        <v>15</v>
      </c>
      <c r="D703" s="4">
        <v>1</v>
      </c>
      <c r="E703" s="31">
        <v>114290</v>
      </c>
      <c r="F703" s="30">
        <v>72894</v>
      </c>
      <c r="G703" s="10" t="str">
        <f t="shared" si="122"/>
        <v>Cumple</v>
      </c>
      <c r="H703" s="12">
        <f>1-F703/E703</f>
        <v>0.36220141744684575</v>
      </c>
      <c r="J703" s="1"/>
      <c r="K703" s="1"/>
    </row>
    <row r="704" spans="1:51" x14ac:dyDescent="0.25">
      <c r="B704" s="2">
        <v>7</v>
      </c>
      <c r="C704" s="3" t="s">
        <v>16</v>
      </c>
      <c r="D704" s="4">
        <v>1</v>
      </c>
      <c r="E704" s="31">
        <v>75694</v>
      </c>
      <c r="F704" s="30">
        <v>48278</v>
      </c>
      <c r="G704" s="10" t="str">
        <f t="shared" si="122"/>
        <v>Cumple</v>
      </c>
      <c r="H704" s="12">
        <f t="shared" ref="H704" si="124">1-F704/E704</f>
        <v>0.36219515417338233</v>
      </c>
      <c r="J704" s="13"/>
      <c r="K704" s="7"/>
    </row>
    <row r="705" spans="1:51" ht="24" x14ac:dyDescent="0.25">
      <c r="B705" s="2">
        <v>8</v>
      </c>
      <c r="C705" s="3" t="s">
        <v>17</v>
      </c>
      <c r="D705" s="4">
        <v>1</v>
      </c>
      <c r="E705" s="31">
        <v>93660</v>
      </c>
      <c r="F705" s="30">
        <v>59736</v>
      </c>
      <c r="G705" s="10" t="str">
        <f t="shared" si="122"/>
        <v>Cumple</v>
      </c>
      <c r="H705" s="12">
        <f>1-F705/E705</f>
        <v>0.36220371556694431</v>
      </c>
      <c r="J705" s="1"/>
      <c r="K705" s="14"/>
    </row>
    <row r="706" spans="1:51" x14ac:dyDescent="0.25">
      <c r="B706" s="2">
        <v>9</v>
      </c>
      <c r="C706" s="3" t="s">
        <v>25</v>
      </c>
      <c r="D706" s="4">
        <v>1</v>
      </c>
      <c r="E706" s="31">
        <v>108268</v>
      </c>
      <c r="F706" s="30">
        <v>69053</v>
      </c>
      <c r="G706" s="10" t="str">
        <f t="shared" si="122"/>
        <v>Cumple</v>
      </c>
      <c r="H706" s="12">
        <f t="shared" ref="H706:H710" si="125">1-F706/E706</f>
        <v>0.36220305168655553</v>
      </c>
      <c r="J706" s="1"/>
      <c r="K706" s="14"/>
    </row>
    <row r="707" spans="1:51" ht="24" x14ac:dyDescent="0.25">
      <c r="B707" s="2">
        <v>10</v>
      </c>
      <c r="C707" s="3" t="s">
        <v>18</v>
      </c>
      <c r="D707" s="4">
        <v>1</v>
      </c>
      <c r="E707" s="31">
        <v>191097</v>
      </c>
      <c r="F707" s="30">
        <v>121882</v>
      </c>
      <c r="G707" s="10" t="str">
        <f t="shared" si="122"/>
        <v>Cumple</v>
      </c>
      <c r="H707" s="12">
        <f t="shared" si="125"/>
        <v>0.36219825533629513</v>
      </c>
      <c r="J707" s="1"/>
      <c r="K707" s="14"/>
    </row>
    <row r="708" spans="1:51" ht="30.75" customHeight="1" x14ac:dyDescent="0.25">
      <c r="B708" s="2">
        <v>11</v>
      </c>
      <c r="C708" s="3" t="s">
        <v>26</v>
      </c>
      <c r="D708" s="4">
        <v>1</v>
      </c>
      <c r="E708" s="31">
        <v>191097</v>
      </c>
      <c r="F708" s="30">
        <v>121882</v>
      </c>
      <c r="G708" s="10" t="str">
        <f t="shared" si="122"/>
        <v>Cumple</v>
      </c>
      <c r="H708" s="12">
        <f t="shared" si="125"/>
        <v>0.36219825533629513</v>
      </c>
      <c r="J708" s="1"/>
      <c r="K708" s="14"/>
    </row>
    <row r="709" spans="1:51" x14ac:dyDescent="0.25">
      <c r="B709" s="2">
        <v>12</v>
      </c>
      <c r="C709" s="3" t="s">
        <v>19</v>
      </c>
      <c r="D709" s="4">
        <v>1</v>
      </c>
      <c r="E709" s="31">
        <v>108008</v>
      </c>
      <c r="F709" s="30">
        <v>68888</v>
      </c>
      <c r="G709" s="10" t="str">
        <f t="shared" si="122"/>
        <v>Cumple</v>
      </c>
      <c r="H709" s="12">
        <f t="shared" si="125"/>
        <v>0.36219539293385672</v>
      </c>
      <c r="J709" s="1"/>
      <c r="K709" s="14"/>
    </row>
    <row r="710" spans="1:51" x14ac:dyDescent="0.25">
      <c r="B710" s="2">
        <v>13</v>
      </c>
      <c r="C710" s="3" t="s">
        <v>20</v>
      </c>
      <c r="D710" s="4">
        <v>1</v>
      </c>
      <c r="E710" s="31">
        <v>135914</v>
      </c>
      <c r="F710" s="30">
        <v>86686</v>
      </c>
      <c r="G710" s="10" t="str">
        <f t="shared" si="122"/>
        <v>Cumple</v>
      </c>
      <c r="H710" s="12">
        <f t="shared" si="125"/>
        <v>0.3621996262342364</v>
      </c>
      <c r="K710" s="14"/>
    </row>
    <row r="711" spans="1:51" ht="24" x14ac:dyDescent="0.25">
      <c r="B711" s="2">
        <v>14</v>
      </c>
      <c r="C711" s="5" t="s">
        <v>21</v>
      </c>
      <c r="D711" s="6">
        <v>1</v>
      </c>
      <c r="E711" s="32">
        <v>649908</v>
      </c>
      <c r="F711" s="27">
        <v>414511</v>
      </c>
      <c r="G711" s="11" t="str">
        <f t="shared" si="122"/>
        <v>Cumple</v>
      </c>
      <c r="H711" s="20">
        <f>1-F711/E711</f>
        <v>0.36220049607021298</v>
      </c>
      <c r="K711" s="14"/>
    </row>
    <row r="712" spans="1:51" s="22" customFormat="1" ht="15.75" x14ac:dyDescent="0.25">
      <c r="A712" s="21"/>
      <c r="B712" s="56" t="s">
        <v>22</v>
      </c>
      <c r="C712" s="57"/>
      <c r="D712" s="25"/>
      <c r="E712" s="28">
        <f>SUM(E698:E711)</f>
        <v>2196865</v>
      </c>
      <c r="F712" s="28">
        <f>SUM(F698:F711)</f>
        <v>1401161</v>
      </c>
      <c r="G712" s="26" t="str">
        <f t="shared" si="122"/>
        <v>Cumple</v>
      </c>
      <c r="H712" s="12">
        <f>1-F712/E712</f>
        <v>0.36219977103736456</v>
      </c>
      <c r="I712"/>
      <c r="J712"/>
      <c r="K712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  <c r="Z712" s="21"/>
      <c r="AA712" s="21"/>
      <c r="AB712" s="21"/>
      <c r="AC712" s="21"/>
      <c r="AD712" s="21"/>
      <c r="AE712" s="21"/>
      <c r="AF712" s="21"/>
      <c r="AG712" s="21"/>
      <c r="AH712" s="21"/>
      <c r="AI712" s="21"/>
      <c r="AJ712" s="21"/>
      <c r="AK712" s="21"/>
      <c r="AL712" s="21"/>
      <c r="AM712" s="21"/>
      <c r="AN712" s="21"/>
      <c r="AO712" s="21"/>
      <c r="AP712" s="21"/>
      <c r="AQ712" s="21"/>
      <c r="AR712" s="21"/>
      <c r="AS712" s="21"/>
      <c r="AT712" s="21"/>
      <c r="AU712" s="21"/>
      <c r="AV712" s="21"/>
      <c r="AW712" s="21"/>
      <c r="AX712" s="21"/>
      <c r="AY712" s="21"/>
    </row>
    <row r="713" spans="1:51" s="22" customFormat="1" ht="18" customHeight="1" x14ac:dyDescent="0.25">
      <c r="A713" s="21"/>
      <c r="B713" s="39" t="s">
        <v>23</v>
      </c>
      <c r="C713" s="40"/>
      <c r="D713" s="24">
        <v>1</v>
      </c>
      <c r="E713" s="23">
        <v>1113</v>
      </c>
      <c r="F713" s="38" t="s">
        <v>108</v>
      </c>
      <c r="G713" s="70" t="str">
        <f t="shared" si="122"/>
        <v>Supera Valor UnitarioTecho incluido Iva</v>
      </c>
      <c r="H713" s="12" t="e">
        <f>1-F713/E713</f>
        <v>#VALUE!</v>
      </c>
      <c r="I713" s="37" t="s">
        <v>107</v>
      </c>
      <c r="J713"/>
      <c r="K713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21"/>
      <c r="Y713" s="21"/>
      <c r="Z713" s="21"/>
      <c r="AA713" s="21"/>
      <c r="AB713" s="21"/>
      <c r="AC713" s="21"/>
      <c r="AD713" s="21"/>
      <c r="AE713" s="21"/>
      <c r="AF713" s="21"/>
      <c r="AG713" s="21"/>
      <c r="AH713" s="21"/>
      <c r="AI713" s="21"/>
      <c r="AJ713" s="21"/>
      <c r="AK713" s="21"/>
      <c r="AL713" s="21"/>
      <c r="AM713" s="21"/>
      <c r="AN713" s="21"/>
      <c r="AO713" s="21"/>
      <c r="AP713" s="21"/>
      <c r="AQ713" s="21"/>
      <c r="AR713" s="21"/>
      <c r="AS713" s="21"/>
      <c r="AT713" s="21"/>
      <c r="AU713" s="21"/>
      <c r="AV713" s="21"/>
      <c r="AW713" s="21"/>
      <c r="AX713" s="21"/>
      <c r="AY713" s="21"/>
    </row>
    <row r="714" spans="1:51" s="22" customFormat="1" ht="20.25" customHeight="1" thickBot="1" x14ac:dyDescent="0.3">
      <c r="A714" s="21"/>
      <c r="B714" s="41" t="s">
        <v>24</v>
      </c>
      <c r="C714" s="42"/>
      <c r="D714" s="42"/>
      <c r="E714" s="33">
        <f>+E712+E713</f>
        <v>2197978</v>
      </c>
      <c r="F714" s="34" t="e">
        <f>+F713+F712</f>
        <v>#VALUE!</v>
      </c>
      <c r="G714" s="35" t="e">
        <f t="shared" si="122"/>
        <v>#VALUE!</v>
      </c>
      <c r="H714" s="36" t="e">
        <f>1-F714/E714</f>
        <v>#VALUE!</v>
      </c>
      <c r="I714"/>
      <c r="J714"/>
      <c r="K714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1"/>
      <c r="Y714" s="21"/>
      <c r="Z714" s="21"/>
      <c r="AA714" s="21"/>
      <c r="AB714" s="21"/>
      <c r="AC714" s="21"/>
      <c r="AD714" s="21"/>
      <c r="AE714" s="21"/>
      <c r="AF714" s="21"/>
      <c r="AG714" s="21"/>
      <c r="AH714" s="21"/>
      <c r="AI714" s="21"/>
      <c r="AJ714" s="21"/>
      <c r="AK714" s="21"/>
      <c r="AL714" s="21"/>
      <c r="AM714" s="21"/>
      <c r="AN714" s="21"/>
      <c r="AO714" s="21"/>
      <c r="AP714" s="21"/>
      <c r="AQ714" s="21"/>
      <c r="AR714" s="21"/>
      <c r="AS714" s="21"/>
      <c r="AT714" s="21"/>
      <c r="AU714" s="21"/>
      <c r="AV714" s="21"/>
      <c r="AW714" s="21"/>
      <c r="AX714" s="21"/>
      <c r="AY714" s="21"/>
    </row>
    <row r="715" spans="1:51" ht="15.75" thickBot="1" x14ac:dyDescent="0.3"/>
    <row r="716" spans="1:51" ht="29.25" customHeight="1" thickBot="1" x14ac:dyDescent="0.3">
      <c r="B716" s="61" t="s">
        <v>59</v>
      </c>
      <c r="C716" s="62"/>
      <c r="D716" s="63" t="s">
        <v>109</v>
      </c>
      <c r="E716" s="64"/>
      <c r="F716" s="64"/>
      <c r="G716" s="64"/>
      <c r="H716" s="65"/>
    </row>
    <row r="717" spans="1:51" ht="24.75" thickBot="1" x14ac:dyDescent="0.3">
      <c r="B717" s="43" t="s">
        <v>7</v>
      </c>
      <c r="C717" s="44"/>
      <c r="D717" s="47">
        <v>3727971100.1799998</v>
      </c>
      <c r="E717" s="48"/>
      <c r="F717" s="9" t="s">
        <v>6</v>
      </c>
      <c r="G717" s="49" t="str">
        <f>+IF(D717&gt;F718,"Cumple","No Cumple")</f>
        <v>Cumple</v>
      </c>
      <c r="H717" s="50"/>
    </row>
    <row r="718" spans="1:51" ht="15.75" thickBot="1" x14ac:dyDescent="0.3">
      <c r="B718" s="45"/>
      <c r="C718" s="46"/>
      <c r="D718" s="47"/>
      <c r="E718" s="48"/>
      <c r="F718" s="8">
        <v>3607767511.5599999</v>
      </c>
      <c r="G718" s="51"/>
      <c r="H718" s="52"/>
    </row>
    <row r="719" spans="1:51" ht="30.75" customHeight="1" thickBot="1" x14ac:dyDescent="0.3">
      <c r="B719" s="53" t="s">
        <v>27</v>
      </c>
      <c r="C719" s="54"/>
      <c r="D719" s="54"/>
      <c r="E719" s="54"/>
      <c r="F719" s="54"/>
      <c r="G719" s="54"/>
      <c r="H719" s="55"/>
    </row>
    <row r="720" spans="1:51" ht="25.5" x14ac:dyDescent="0.25">
      <c r="B720" s="15" t="s">
        <v>0</v>
      </c>
      <c r="C720" s="16" t="s">
        <v>1</v>
      </c>
      <c r="D720" s="17" t="s">
        <v>2</v>
      </c>
      <c r="E720" s="18" t="s">
        <v>3</v>
      </c>
      <c r="F720" s="18" t="s">
        <v>4</v>
      </c>
      <c r="G720" s="19" t="s">
        <v>5</v>
      </c>
      <c r="H720" s="19" t="s">
        <v>8</v>
      </c>
    </row>
    <row r="721" spans="1:51" ht="24" x14ac:dyDescent="0.25">
      <c r="B721" s="2">
        <v>1</v>
      </c>
      <c r="C721" s="3" t="s">
        <v>10</v>
      </c>
      <c r="D721" s="4">
        <v>1</v>
      </c>
      <c r="E721" s="31">
        <v>86274</v>
      </c>
      <c r="F721" s="30">
        <v>50513.427000000003</v>
      </c>
      <c r="G721" s="10" t="str">
        <f>+IF(F721&gt;E721,"Supera Valor UnitarioTecho incluido Iva","Cumple")</f>
        <v>Cumple</v>
      </c>
      <c r="H721" s="12">
        <f>1-F721/E721</f>
        <v>0.41449999999999998</v>
      </c>
    </row>
    <row r="722" spans="1:51" ht="24" x14ac:dyDescent="0.25">
      <c r="B722" s="2">
        <v>2</v>
      </c>
      <c r="C722" s="3" t="s">
        <v>11</v>
      </c>
      <c r="D722" s="4">
        <v>1</v>
      </c>
      <c r="E722" s="31">
        <v>86294</v>
      </c>
      <c r="F722" s="30">
        <v>50525.137000000002</v>
      </c>
      <c r="G722" s="10" t="str">
        <f t="shared" ref="G722:G737" si="126">+IF(F722&gt;E722,"Supera Valor UnitarioTecho incluido Iva","Cumple")</f>
        <v>Cumple</v>
      </c>
      <c r="H722" s="12">
        <f t="shared" ref="H722:H724" si="127">1-F722/E722</f>
        <v>0.41449999999999998</v>
      </c>
    </row>
    <row r="723" spans="1:51" x14ac:dyDescent="0.25">
      <c r="B723" s="2">
        <v>3</v>
      </c>
      <c r="C723" s="3" t="s">
        <v>12</v>
      </c>
      <c r="D723" s="4">
        <v>1</v>
      </c>
      <c r="E723" s="31">
        <v>116235</v>
      </c>
      <c r="F723" s="30">
        <v>68055.592499999999</v>
      </c>
      <c r="G723" s="10" t="str">
        <f t="shared" si="126"/>
        <v>Cumple</v>
      </c>
      <c r="H723" s="12">
        <f t="shared" si="127"/>
        <v>0.41449999999999998</v>
      </c>
    </row>
    <row r="724" spans="1:51" x14ac:dyDescent="0.25">
      <c r="B724" s="2">
        <v>4</v>
      </c>
      <c r="C724" s="3" t="s">
        <v>13</v>
      </c>
      <c r="D724" s="4">
        <v>1</v>
      </c>
      <c r="E724" s="31">
        <v>139757</v>
      </c>
      <c r="F724" s="30">
        <v>81827.723500000007</v>
      </c>
      <c r="G724" s="10" t="str">
        <f t="shared" si="126"/>
        <v>Cumple</v>
      </c>
      <c r="H724" s="12">
        <f t="shared" si="127"/>
        <v>0.41449999999999998</v>
      </c>
    </row>
    <row r="725" spans="1:51" x14ac:dyDescent="0.25">
      <c r="B725" s="2">
        <v>5</v>
      </c>
      <c r="C725" s="3" t="s">
        <v>14</v>
      </c>
      <c r="D725" s="4">
        <v>1</v>
      </c>
      <c r="E725" s="31">
        <v>100369</v>
      </c>
      <c r="F725" s="30">
        <v>58766.049500000001</v>
      </c>
      <c r="G725" s="10" t="str">
        <f t="shared" si="126"/>
        <v>Cumple</v>
      </c>
      <c r="H725" s="12">
        <f>1-F725/E725</f>
        <v>0.41449999999999998</v>
      </c>
      <c r="J725" s="13"/>
      <c r="K725" s="7"/>
    </row>
    <row r="726" spans="1:51" x14ac:dyDescent="0.25">
      <c r="B726" s="2">
        <v>6</v>
      </c>
      <c r="C726" s="3" t="s">
        <v>15</v>
      </c>
      <c r="D726" s="4">
        <v>1</v>
      </c>
      <c r="E726" s="31">
        <v>114290</v>
      </c>
      <c r="F726" s="30">
        <v>66916.794999999998</v>
      </c>
      <c r="G726" s="10" t="str">
        <f t="shared" si="126"/>
        <v>Cumple</v>
      </c>
      <c r="H726" s="12">
        <f>1-F726/E726</f>
        <v>0.41449999999999998</v>
      </c>
      <c r="J726" s="1"/>
      <c r="K726" s="1"/>
    </row>
    <row r="727" spans="1:51" x14ac:dyDescent="0.25">
      <c r="B727" s="2">
        <v>7</v>
      </c>
      <c r="C727" s="3" t="s">
        <v>16</v>
      </c>
      <c r="D727" s="4">
        <v>1</v>
      </c>
      <c r="E727" s="31">
        <v>75694</v>
      </c>
      <c r="F727" s="30">
        <v>44318.837</v>
      </c>
      <c r="G727" s="10" t="str">
        <f t="shared" si="126"/>
        <v>Cumple</v>
      </c>
      <c r="H727" s="12">
        <f t="shared" ref="H727" si="128">1-F727/E727</f>
        <v>0.41449999999999998</v>
      </c>
      <c r="J727" s="13"/>
      <c r="K727" s="7"/>
    </row>
    <row r="728" spans="1:51" ht="24" x14ac:dyDescent="0.25">
      <c r="B728" s="2">
        <v>8</v>
      </c>
      <c r="C728" s="3" t="s">
        <v>17</v>
      </c>
      <c r="D728" s="4">
        <v>1</v>
      </c>
      <c r="E728" s="31">
        <v>93660</v>
      </c>
      <c r="F728" s="30">
        <v>54837.93</v>
      </c>
      <c r="G728" s="10" t="str">
        <f t="shared" si="126"/>
        <v>Cumple</v>
      </c>
      <c r="H728" s="12">
        <f>1-F728/E728</f>
        <v>0.41449999999999998</v>
      </c>
      <c r="J728" s="1"/>
      <c r="K728" s="14"/>
    </row>
    <row r="729" spans="1:51" x14ac:dyDescent="0.25">
      <c r="B729" s="2">
        <v>9</v>
      </c>
      <c r="C729" s="3" t="s">
        <v>25</v>
      </c>
      <c r="D729" s="4">
        <v>1</v>
      </c>
      <c r="E729" s="31">
        <v>108268</v>
      </c>
      <c r="F729" s="30">
        <v>63390.914000000004</v>
      </c>
      <c r="G729" s="10" t="str">
        <f t="shared" si="126"/>
        <v>Cumple</v>
      </c>
      <c r="H729" s="12">
        <f t="shared" ref="H729:H733" si="129">1-F729/E729</f>
        <v>0.41449999999999998</v>
      </c>
      <c r="J729" s="1"/>
      <c r="K729" s="14"/>
    </row>
    <row r="730" spans="1:51" ht="24" x14ac:dyDescent="0.25">
      <c r="B730" s="2">
        <v>10</v>
      </c>
      <c r="C730" s="3" t="s">
        <v>18</v>
      </c>
      <c r="D730" s="4">
        <v>1</v>
      </c>
      <c r="E730" s="31">
        <v>191097</v>
      </c>
      <c r="F730" s="30">
        <v>111887.2935</v>
      </c>
      <c r="G730" s="10" t="str">
        <f t="shared" si="126"/>
        <v>Cumple</v>
      </c>
      <c r="H730" s="12">
        <f t="shared" si="129"/>
        <v>0.41449999999999998</v>
      </c>
      <c r="J730" s="1"/>
      <c r="K730" s="14"/>
    </row>
    <row r="731" spans="1:51" ht="30.75" customHeight="1" x14ac:dyDescent="0.25">
      <c r="B731" s="2">
        <v>11</v>
      </c>
      <c r="C731" s="3" t="s">
        <v>26</v>
      </c>
      <c r="D731" s="4">
        <v>1</v>
      </c>
      <c r="E731" s="31">
        <v>191097</v>
      </c>
      <c r="F731" s="30">
        <v>111887.2935</v>
      </c>
      <c r="G731" s="10" t="str">
        <f t="shared" si="126"/>
        <v>Cumple</v>
      </c>
      <c r="H731" s="12">
        <f t="shared" si="129"/>
        <v>0.41449999999999998</v>
      </c>
      <c r="J731" s="1"/>
      <c r="K731" s="14"/>
    </row>
    <row r="732" spans="1:51" x14ac:dyDescent="0.25">
      <c r="B732" s="2">
        <v>12</v>
      </c>
      <c r="C732" s="3" t="s">
        <v>19</v>
      </c>
      <c r="D732" s="4">
        <v>1</v>
      </c>
      <c r="E732" s="31">
        <v>108008</v>
      </c>
      <c r="F732" s="30">
        <v>63238.684000000001</v>
      </c>
      <c r="G732" s="10" t="str">
        <f t="shared" si="126"/>
        <v>Cumple</v>
      </c>
      <c r="H732" s="12">
        <f t="shared" si="129"/>
        <v>0.41449999999999998</v>
      </c>
      <c r="J732" s="1"/>
      <c r="K732" s="14"/>
    </row>
    <row r="733" spans="1:51" x14ac:dyDescent="0.25">
      <c r="B733" s="2">
        <v>13</v>
      </c>
      <c r="C733" s="3" t="s">
        <v>20</v>
      </c>
      <c r="D733" s="4">
        <v>1</v>
      </c>
      <c r="E733" s="31">
        <v>135914</v>
      </c>
      <c r="F733" s="30">
        <v>79577.646999999997</v>
      </c>
      <c r="G733" s="10" t="str">
        <f t="shared" si="126"/>
        <v>Cumple</v>
      </c>
      <c r="H733" s="12">
        <f t="shared" si="129"/>
        <v>0.41449999999999998</v>
      </c>
      <c r="K733" s="14"/>
    </row>
    <row r="734" spans="1:51" ht="24" x14ac:dyDescent="0.25">
      <c r="B734" s="2">
        <v>14</v>
      </c>
      <c r="C734" s="5" t="s">
        <v>21</v>
      </c>
      <c r="D734" s="6">
        <v>1</v>
      </c>
      <c r="E734" s="32">
        <v>649908</v>
      </c>
      <c r="F734" s="27">
        <v>380521.13400000002</v>
      </c>
      <c r="G734" s="11" t="str">
        <f t="shared" si="126"/>
        <v>Cumple</v>
      </c>
      <c r="H734" s="20">
        <f>1-F734/E734</f>
        <v>0.41449999999999998</v>
      </c>
      <c r="K734" s="14"/>
    </row>
    <row r="735" spans="1:51" s="22" customFormat="1" ht="15.75" x14ac:dyDescent="0.25">
      <c r="A735" s="21"/>
      <c r="B735" s="56" t="s">
        <v>22</v>
      </c>
      <c r="C735" s="57"/>
      <c r="D735" s="25"/>
      <c r="E735" s="28">
        <f>SUM(E721:E734)</f>
        <v>2196865</v>
      </c>
      <c r="F735" s="28">
        <f>SUM(F721:F734)</f>
        <v>1286264.4575</v>
      </c>
      <c r="G735" s="26" t="str">
        <f t="shared" si="126"/>
        <v>Cumple</v>
      </c>
      <c r="H735" s="12">
        <f>1-F735/E735</f>
        <v>0.41449999999999998</v>
      </c>
      <c r="I735"/>
      <c r="J735"/>
      <c r="K735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21"/>
      <c r="X735" s="21"/>
      <c r="Y735" s="21"/>
      <c r="Z735" s="21"/>
      <c r="AA735" s="21"/>
      <c r="AB735" s="21"/>
      <c r="AC735" s="21"/>
      <c r="AD735" s="21"/>
      <c r="AE735" s="21"/>
      <c r="AF735" s="21"/>
      <c r="AG735" s="21"/>
      <c r="AH735" s="21"/>
      <c r="AI735" s="21"/>
      <c r="AJ735" s="21"/>
      <c r="AK735" s="21"/>
      <c r="AL735" s="21"/>
      <c r="AM735" s="21"/>
      <c r="AN735" s="21"/>
      <c r="AO735" s="21"/>
      <c r="AP735" s="21"/>
      <c r="AQ735" s="21"/>
      <c r="AR735" s="21"/>
      <c r="AS735" s="21"/>
      <c r="AT735" s="21"/>
      <c r="AU735" s="21"/>
      <c r="AV735" s="21"/>
      <c r="AW735" s="21"/>
      <c r="AX735" s="21"/>
      <c r="AY735" s="21"/>
    </row>
    <row r="736" spans="1:51" s="22" customFormat="1" ht="18" customHeight="1" x14ac:dyDescent="0.25">
      <c r="A736" s="21"/>
      <c r="B736" s="39" t="s">
        <v>23</v>
      </c>
      <c r="C736" s="40"/>
      <c r="D736" s="24">
        <v>1</v>
      </c>
      <c r="E736" s="23">
        <v>1113</v>
      </c>
      <c r="F736" s="27">
        <v>1113</v>
      </c>
      <c r="G736" s="26" t="str">
        <f t="shared" si="126"/>
        <v>Cumple</v>
      </c>
      <c r="H736" s="12">
        <f>1-F736/E736</f>
        <v>0</v>
      </c>
      <c r="I736" s="37" t="s">
        <v>79</v>
      </c>
      <c r="J736"/>
      <c r="K736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  <c r="Y736" s="21"/>
      <c r="Z736" s="21"/>
      <c r="AA736" s="21"/>
      <c r="AB736" s="21"/>
      <c r="AC736" s="21"/>
      <c r="AD736" s="21"/>
      <c r="AE736" s="21"/>
      <c r="AF736" s="21"/>
      <c r="AG736" s="21"/>
      <c r="AH736" s="21"/>
      <c r="AI736" s="21"/>
      <c r="AJ736" s="21"/>
      <c r="AK736" s="21"/>
      <c r="AL736" s="21"/>
      <c r="AM736" s="21"/>
      <c r="AN736" s="21"/>
      <c r="AO736" s="21"/>
      <c r="AP736" s="21"/>
      <c r="AQ736" s="21"/>
      <c r="AR736" s="21"/>
      <c r="AS736" s="21"/>
      <c r="AT736" s="21"/>
      <c r="AU736" s="21"/>
      <c r="AV736" s="21"/>
      <c r="AW736" s="21"/>
      <c r="AX736" s="21"/>
      <c r="AY736" s="21"/>
    </row>
    <row r="737" spans="1:51" s="22" customFormat="1" ht="20.25" customHeight="1" thickBot="1" x14ac:dyDescent="0.3">
      <c r="A737" s="21"/>
      <c r="B737" s="41" t="s">
        <v>24</v>
      </c>
      <c r="C737" s="42"/>
      <c r="D737" s="42"/>
      <c r="E737" s="33">
        <f>+E735+E736</f>
        <v>2197978</v>
      </c>
      <c r="F737" s="34">
        <f>+F736+F735</f>
        <v>1287377.4575</v>
      </c>
      <c r="G737" s="35" t="str">
        <f t="shared" si="126"/>
        <v>Cumple</v>
      </c>
      <c r="H737" s="36">
        <f>1-F737/E737</f>
        <v>0.41429010777177933</v>
      </c>
      <c r="I737"/>
      <c r="J737"/>
      <c r="K737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  <c r="AA737" s="21"/>
      <c r="AB737" s="21"/>
      <c r="AC737" s="21"/>
      <c r="AD737" s="21"/>
      <c r="AE737" s="21"/>
      <c r="AF737" s="21"/>
      <c r="AG737" s="21"/>
      <c r="AH737" s="21"/>
      <c r="AI737" s="21"/>
      <c r="AJ737" s="21"/>
      <c r="AK737" s="21"/>
      <c r="AL737" s="21"/>
      <c r="AM737" s="21"/>
      <c r="AN737" s="21"/>
      <c r="AO737" s="21"/>
      <c r="AP737" s="21"/>
      <c r="AQ737" s="21"/>
      <c r="AR737" s="21"/>
      <c r="AS737" s="21"/>
      <c r="AT737" s="21"/>
      <c r="AU737" s="21"/>
      <c r="AV737" s="21"/>
      <c r="AW737" s="21"/>
      <c r="AX737" s="21"/>
      <c r="AY737" s="21"/>
    </row>
    <row r="738" spans="1:51" ht="15.75" thickBot="1" x14ac:dyDescent="0.3"/>
    <row r="739" spans="1:51" ht="29.25" customHeight="1" thickBot="1" x14ac:dyDescent="0.3">
      <c r="B739" s="61" t="s">
        <v>60</v>
      </c>
      <c r="C739" s="62"/>
      <c r="D739" s="63" t="s">
        <v>111</v>
      </c>
      <c r="E739" s="64"/>
      <c r="F739" s="64"/>
      <c r="G739" s="64"/>
      <c r="H739" s="65"/>
    </row>
    <row r="740" spans="1:51" ht="24.75" thickBot="1" x14ac:dyDescent="0.3">
      <c r="B740" s="43" t="s">
        <v>7</v>
      </c>
      <c r="C740" s="44"/>
      <c r="D740" s="47">
        <v>3727971100.1799998</v>
      </c>
      <c r="E740" s="48"/>
      <c r="F740" s="9" t="s">
        <v>6</v>
      </c>
      <c r="G740" s="49" t="str">
        <f>+IF(D740&gt;F741,"Cumple","No Cumple")</f>
        <v>Cumple</v>
      </c>
      <c r="H740" s="50"/>
    </row>
    <row r="741" spans="1:51" ht="15.75" thickBot="1" x14ac:dyDescent="0.3">
      <c r="B741" s="45"/>
      <c r="C741" s="46"/>
      <c r="D741" s="47"/>
      <c r="E741" s="48"/>
      <c r="F741" s="8">
        <v>3655137253.4299998</v>
      </c>
      <c r="G741" s="51"/>
      <c r="H741" s="52"/>
    </row>
    <row r="742" spans="1:51" ht="30.75" customHeight="1" thickBot="1" x14ac:dyDescent="0.3">
      <c r="B742" s="53" t="s">
        <v>27</v>
      </c>
      <c r="C742" s="54"/>
      <c r="D742" s="54"/>
      <c r="E742" s="54"/>
      <c r="F742" s="54"/>
      <c r="G742" s="54"/>
      <c r="H742" s="55"/>
    </row>
    <row r="743" spans="1:51" ht="25.5" x14ac:dyDescent="0.25">
      <c r="B743" s="15" t="s">
        <v>0</v>
      </c>
      <c r="C743" s="16" t="s">
        <v>1</v>
      </c>
      <c r="D743" s="17" t="s">
        <v>2</v>
      </c>
      <c r="E743" s="18" t="s">
        <v>3</v>
      </c>
      <c r="F743" s="18" t="s">
        <v>4</v>
      </c>
      <c r="G743" s="19" t="s">
        <v>5</v>
      </c>
      <c r="H743" s="19" t="s">
        <v>8</v>
      </c>
    </row>
    <row r="744" spans="1:51" ht="24" x14ac:dyDescent="0.25">
      <c r="B744" s="2">
        <v>1</v>
      </c>
      <c r="C744" s="3" t="s">
        <v>10</v>
      </c>
      <c r="D744" s="4">
        <v>1</v>
      </c>
      <c r="E744" s="31">
        <v>86274</v>
      </c>
      <c r="F744" s="30">
        <v>64705.5</v>
      </c>
      <c r="G744" s="10" t="str">
        <f>+IF(F744&gt;E744,"Supera Valor UnitarioTecho incluido Iva","Cumple")</f>
        <v>Cumple</v>
      </c>
      <c r="H744" s="12">
        <f>1-F744/E744</f>
        <v>0.25</v>
      </c>
    </row>
    <row r="745" spans="1:51" ht="24" x14ac:dyDescent="0.25">
      <c r="B745" s="2">
        <v>2</v>
      </c>
      <c r="C745" s="3" t="s">
        <v>11</v>
      </c>
      <c r="D745" s="4">
        <v>1</v>
      </c>
      <c r="E745" s="31">
        <v>86294</v>
      </c>
      <c r="F745" s="30">
        <v>64720.5</v>
      </c>
      <c r="G745" s="10" t="str">
        <f t="shared" ref="G745:G760" si="130">+IF(F745&gt;E745,"Supera Valor UnitarioTecho incluido Iva","Cumple")</f>
        <v>Cumple</v>
      </c>
      <c r="H745" s="12">
        <f t="shared" ref="H745:H747" si="131">1-F745/E745</f>
        <v>0.25</v>
      </c>
    </row>
    <row r="746" spans="1:51" x14ac:dyDescent="0.25">
      <c r="B746" s="2">
        <v>3</v>
      </c>
      <c r="C746" s="3" t="s">
        <v>12</v>
      </c>
      <c r="D746" s="4">
        <v>1</v>
      </c>
      <c r="E746" s="31">
        <v>116235</v>
      </c>
      <c r="F746" s="30">
        <v>87176.25</v>
      </c>
      <c r="G746" s="10" t="str">
        <f t="shared" si="130"/>
        <v>Cumple</v>
      </c>
      <c r="H746" s="12">
        <f t="shared" si="131"/>
        <v>0.25</v>
      </c>
    </row>
    <row r="747" spans="1:51" x14ac:dyDescent="0.25">
      <c r="B747" s="2">
        <v>4</v>
      </c>
      <c r="C747" s="3" t="s">
        <v>13</v>
      </c>
      <c r="D747" s="4">
        <v>1</v>
      </c>
      <c r="E747" s="31">
        <v>139757</v>
      </c>
      <c r="F747" s="30">
        <v>104817.75</v>
      </c>
      <c r="G747" s="10" t="str">
        <f t="shared" si="130"/>
        <v>Cumple</v>
      </c>
      <c r="H747" s="12">
        <f t="shared" si="131"/>
        <v>0.25</v>
      </c>
    </row>
    <row r="748" spans="1:51" x14ac:dyDescent="0.25">
      <c r="B748" s="2">
        <v>5</v>
      </c>
      <c r="C748" s="3" t="s">
        <v>14</v>
      </c>
      <c r="D748" s="4">
        <v>1</v>
      </c>
      <c r="E748" s="31">
        <v>100369</v>
      </c>
      <c r="F748" s="30">
        <v>75276.75</v>
      </c>
      <c r="G748" s="10" t="str">
        <f t="shared" si="130"/>
        <v>Cumple</v>
      </c>
      <c r="H748" s="12">
        <f>1-F748/E748</f>
        <v>0.25</v>
      </c>
      <c r="J748" s="13"/>
      <c r="K748" s="7"/>
    </row>
    <row r="749" spans="1:51" x14ac:dyDescent="0.25">
      <c r="B749" s="2">
        <v>6</v>
      </c>
      <c r="C749" s="3" t="s">
        <v>15</v>
      </c>
      <c r="D749" s="4">
        <v>1</v>
      </c>
      <c r="E749" s="31">
        <v>114290</v>
      </c>
      <c r="F749" s="30">
        <v>85717.5</v>
      </c>
      <c r="G749" s="10" t="str">
        <f t="shared" si="130"/>
        <v>Cumple</v>
      </c>
      <c r="H749" s="12">
        <f>1-F749/E749</f>
        <v>0.25</v>
      </c>
      <c r="J749" s="1"/>
      <c r="K749" s="1"/>
    </row>
    <row r="750" spans="1:51" x14ac:dyDescent="0.25">
      <c r="B750" s="2">
        <v>7</v>
      </c>
      <c r="C750" s="3" t="s">
        <v>16</v>
      </c>
      <c r="D750" s="4">
        <v>1</v>
      </c>
      <c r="E750" s="31">
        <v>75694</v>
      </c>
      <c r="F750" s="30">
        <v>56770.5</v>
      </c>
      <c r="G750" s="10" t="str">
        <f t="shared" si="130"/>
        <v>Cumple</v>
      </c>
      <c r="H750" s="12">
        <f t="shared" ref="H750" si="132">1-F750/E750</f>
        <v>0.25</v>
      </c>
      <c r="J750" s="13"/>
      <c r="K750" s="7"/>
    </row>
    <row r="751" spans="1:51" ht="24" x14ac:dyDescent="0.25">
      <c r="B751" s="2">
        <v>8</v>
      </c>
      <c r="C751" s="3" t="s">
        <v>17</v>
      </c>
      <c r="D751" s="4">
        <v>1</v>
      </c>
      <c r="E751" s="31">
        <v>93660</v>
      </c>
      <c r="F751" s="30">
        <v>70245</v>
      </c>
      <c r="G751" s="10" t="str">
        <f t="shared" si="130"/>
        <v>Cumple</v>
      </c>
      <c r="H751" s="12">
        <f>1-F751/E751</f>
        <v>0.25</v>
      </c>
      <c r="J751" s="1"/>
      <c r="K751" s="14"/>
    </row>
    <row r="752" spans="1:51" x14ac:dyDescent="0.25">
      <c r="B752" s="2">
        <v>9</v>
      </c>
      <c r="C752" s="3" t="s">
        <v>25</v>
      </c>
      <c r="D752" s="4">
        <v>1</v>
      </c>
      <c r="E752" s="31">
        <v>108268</v>
      </c>
      <c r="F752" s="30">
        <v>81201</v>
      </c>
      <c r="G752" s="10" t="str">
        <f t="shared" si="130"/>
        <v>Cumple</v>
      </c>
      <c r="H752" s="12">
        <f t="shared" ref="H752:H756" si="133">1-F752/E752</f>
        <v>0.25</v>
      </c>
      <c r="J752" s="1"/>
      <c r="K752" s="14"/>
    </row>
    <row r="753" spans="1:51" ht="24" x14ac:dyDescent="0.25">
      <c r="B753" s="2">
        <v>10</v>
      </c>
      <c r="C753" s="3" t="s">
        <v>18</v>
      </c>
      <c r="D753" s="4">
        <v>1</v>
      </c>
      <c r="E753" s="31">
        <v>191097</v>
      </c>
      <c r="F753" s="30">
        <v>143322.75</v>
      </c>
      <c r="G753" s="10" t="str">
        <f t="shared" si="130"/>
        <v>Cumple</v>
      </c>
      <c r="H753" s="12">
        <f t="shared" si="133"/>
        <v>0.25</v>
      </c>
      <c r="J753" s="1"/>
      <c r="K753" s="14"/>
    </row>
    <row r="754" spans="1:51" ht="30.75" customHeight="1" x14ac:dyDescent="0.25">
      <c r="B754" s="2">
        <v>11</v>
      </c>
      <c r="C754" s="3" t="s">
        <v>26</v>
      </c>
      <c r="D754" s="4">
        <v>1</v>
      </c>
      <c r="E754" s="31">
        <v>191097</v>
      </c>
      <c r="F754" s="30">
        <v>143322.75</v>
      </c>
      <c r="G754" s="10" t="str">
        <f t="shared" si="130"/>
        <v>Cumple</v>
      </c>
      <c r="H754" s="12">
        <f t="shared" si="133"/>
        <v>0.25</v>
      </c>
      <c r="J754" s="1"/>
      <c r="K754" s="14"/>
    </row>
    <row r="755" spans="1:51" x14ac:dyDescent="0.25">
      <c r="B755" s="2">
        <v>12</v>
      </c>
      <c r="C755" s="3" t="s">
        <v>19</v>
      </c>
      <c r="D755" s="4">
        <v>1</v>
      </c>
      <c r="E755" s="31">
        <v>108008</v>
      </c>
      <c r="F755" s="30">
        <v>81006</v>
      </c>
      <c r="G755" s="10" t="str">
        <f t="shared" si="130"/>
        <v>Cumple</v>
      </c>
      <c r="H755" s="12">
        <f t="shared" si="133"/>
        <v>0.25</v>
      </c>
      <c r="J755" s="1"/>
      <c r="K755" s="14"/>
    </row>
    <row r="756" spans="1:51" x14ac:dyDescent="0.25">
      <c r="B756" s="2">
        <v>13</v>
      </c>
      <c r="C756" s="3" t="s">
        <v>20</v>
      </c>
      <c r="D756" s="4">
        <v>1</v>
      </c>
      <c r="E756" s="31">
        <v>135914</v>
      </c>
      <c r="F756" s="30">
        <v>101935.5</v>
      </c>
      <c r="G756" s="10" t="str">
        <f t="shared" si="130"/>
        <v>Cumple</v>
      </c>
      <c r="H756" s="12">
        <f t="shared" si="133"/>
        <v>0.25</v>
      </c>
      <c r="K756" s="14"/>
    </row>
    <row r="757" spans="1:51" ht="24" x14ac:dyDescent="0.25">
      <c r="B757" s="2">
        <v>14</v>
      </c>
      <c r="C757" s="5" t="s">
        <v>21</v>
      </c>
      <c r="D757" s="6">
        <v>1</v>
      </c>
      <c r="E757" s="32">
        <v>649908</v>
      </c>
      <c r="F757" s="27">
        <v>487431</v>
      </c>
      <c r="G757" s="11" t="str">
        <f t="shared" si="130"/>
        <v>Cumple</v>
      </c>
      <c r="H757" s="20">
        <f>1-F757/E757</f>
        <v>0.25</v>
      </c>
      <c r="K757" s="14"/>
    </row>
    <row r="758" spans="1:51" s="22" customFormat="1" ht="15.75" x14ac:dyDescent="0.25">
      <c r="A758" s="21"/>
      <c r="B758" s="56" t="s">
        <v>22</v>
      </c>
      <c r="C758" s="57"/>
      <c r="D758" s="25"/>
      <c r="E758" s="28">
        <f>SUM(E744:E757)</f>
        <v>2196865</v>
      </c>
      <c r="F758" s="28">
        <f>SUM(F744:F757)</f>
        <v>1647648.75</v>
      </c>
      <c r="G758" s="26" t="str">
        <f t="shared" si="130"/>
        <v>Cumple</v>
      </c>
      <c r="H758" s="12">
        <f>1-F758/E758</f>
        <v>0.25</v>
      </c>
      <c r="I758"/>
      <c r="J758"/>
      <c r="K758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  <c r="Y758" s="21"/>
      <c r="Z758" s="21"/>
      <c r="AA758" s="21"/>
      <c r="AB758" s="21"/>
      <c r="AC758" s="21"/>
      <c r="AD758" s="21"/>
      <c r="AE758" s="21"/>
      <c r="AF758" s="21"/>
      <c r="AG758" s="21"/>
      <c r="AH758" s="21"/>
      <c r="AI758" s="21"/>
      <c r="AJ758" s="21"/>
      <c r="AK758" s="21"/>
      <c r="AL758" s="21"/>
      <c r="AM758" s="21"/>
      <c r="AN758" s="21"/>
      <c r="AO758" s="21"/>
      <c r="AP758" s="21"/>
      <c r="AQ758" s="21"/>
      <c r="AR758" s="21"/>
      <c r="AS758" s="21"/>
      <c r="AT758" s="21"/>
      <c r="AU758" s="21"/>
      <c r="AV758" s="21"/>
      <c r="AW758" s="21"/>
      <c r="AX758" s="21"/>
      <c r="AY758" s="21"/>
    </row>
    <row r="759" spans="1:51" s="22" customFormat="1" ht="18" customHeight="1" x14ac:dyDescent="0.25">
      <c r="A759" s="21"/>
      <c r="B759" s="39" t="s">
        <v>23</v>
      </c>
      <c r="C759" s="40"/>
      <c r="D759" s="24">
        <v>1</v>
      </c>
      <c r="E759" s="23">
        <v>1113</v>
      </c>
      <c r="F759" s="27">
        <v>500</v>
      </c>
      <c r="G759" s="26" t="str">
        <f t="shared" si="130"/>
        <v>Cumple</v>
      </c>
      <c r="H759" s="12">
        <f>1-F759/E759</f>
        <v>0.55076370170709787</v>
      </c>
      <c r="I759" s="37" t="s">
        <v>79</v>
      </c>
      <c r="J759"/>
      <c r="K759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  <c r="Y759" s="21"/>
      <c r="Z759" s="21"/>
      <c r="AA759" s="21"/>
      <c r="AB759" s="21"/>
      <c r="AC759" s="21"/>
      <c r="AD759" s="21"/>
      <c r="AE759" s="21"/>
      <c r="AF759" s="21"/>
      <c r="AG759" s="21"/>
      <c r="AH759" s="21"/>
      <c r="AI759" s="21"/>
      <c r="AJ759" s="21"/>
      <c r="AK759" s="21"/>
      <c r="AL759" s="21"/>
      <c r="AM759" s="21"/>
      <c r="AN759" s="21"/>
      <c r="AO759" s="21"/>
      <c r="AP759" s="21"/>
      <c r="AQ759" s="21"/>
      <c r="AR759" s="21"/>
      <c r="AS759" s="21"/>
      <c r="AT759" s="21"/>
      <c r="AU759" s="21"/>
      <c r="AV759" s="21"/>
      <c r="AW759" s="21"/>
      <c r="AX759" s="21"/>
      <c r="AY759" s="21"/>
    </row>
    <row r="760" spans="1:51" s="22" customFormat="1" ht="20.25" customHeight="1" thickBot="1" x14ac:dyDescent="0.3">
      <c r="A760" s="21"/>
      <c r="B760" s="41" t="s">
        <v>24</v>
      </c>
      <c r="C760" s="42"/>
      <c r="D760" s="42"/>
      <c r="E760" s="33">
        <f>+E758+E759</f>
        <v>2197978</v>
      </c>
      <c r="F760" s="34">
        <f>+F759+F758</f>
        <v>1648148.75</v>
      </c>
      <c r="G760" s="35" t="str">
        <f t="shared" si="130"/>
        <v>Cumple</v>
      </c>
      <c r="H760" s="36">
        <f>1-F760/E760</f>
        <v>0.25015229906759762</v>
      </c>
      <c r="I760"/>
      <c r="J760"/>
      <c r="K760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  <c r="Y760" s="21"/>
      <c r="Z760" s="21"/>
      <c r="AA760" s="21"/>
      <c r="AB760" s="21"/>
      <c r="AC760" s="21"/>
      <c r="AD760" s="21"/>
      <c r="AE760" s="21"/>
      <c r="AF760" s="21"/>
      <c r="AG760" s="21"/>
      <c r="AH760" s="21"/>
      <c r="AI760" s="21"/>
      <c r="AJ760" s="21"/>
      <c r="AK760" s="21"/>
      <c r="AL760" s="21"/>
      <c r="AM760" s="21"/>
      <c r="AN760" s="21"/>
      <c r="AO760" s="21"/>
      <c r="AP760" s="21"/>
      <c r="AQ760" s="21"/>
      <c r="AR760" s="21"/>
      <c r="AS760" s="21"/>
      <c r="AT760" s="21"/>
      <c r="AU760" s="21"/>
      <c r="AV760" s="21"/>
      <c r="AW760" s="21"/>
      <c r="AX760" s="21"/>
      <c r="AY760" s="21"/>
    </row>
    <row r="761" spans="1:51" ht="15.75" thickBot="1" x14ac:dyDescent="0.3"/>
    <row r="762" spans="1:51" ht="29.25" customHeight="1" thickBot="1" x14ac:dyDescent="0.3">
      <c r="B762" s="61" t="s">
        <v>61</v>
      </c>
      <c r="C762" s="62"/>
      <c r="D762" s="63" t="s">
        <v>112</v>
      </c>
      <c r="E762" s="64"/>
      <c r="F762" s="64"/>
      <c r="G762" s="64"/>
      <c r="H762" s="65"/>
    </row>
    <row r="763" spans="1:51" ht="24.75" thickBot="1" x14ac:dyDescent="0.3">
      <c r="B763" s="43" t="s">
        <v>7</v>
      </c>
      <c r="C763" s="44"/>
      <c r="D763" s="47">
        <v>3727971100.1799998</v>
      </c>
      <c r="E763" s="48"/>
      <c r="F763" s="9" t="s">
        <v>6</v>
      </c>
      <c r="G763" s="49" t="str">
        <f>+IF(D763&gt;F764,"Cumple","No Cumple")</f>
        <v>Cumple</v>
      </c>
      <c r="H763" s="50"/>
    </row>
    <row r="764" spans="1:51" ht="15.75" thickBot="1" x14ac:dyDescent="0.3">
      <c r="B764" s="45"/>
      <c r="C764" s="46"/>
      <c r="D764" s="47"/>
      <c r="E764" s="48"/>
      <c r="F764" s="8">
        <v>3593610684.1900001</v>
      </c>
      <c r="G764" s="51"/>
      <c r="H764" s="52"/>
    </row>
    <row r="765" spans="1:51" ht="30.75" customHeight="1" thickBot="1" x14ac:dyDescent="0.3">
      <c r="B765" s="53" t="s">
        <v>27</v>
      </c>
      <c r="C765" s="54"/>
      <c r="D765" s="54"/>
      <c r="E765" s="54"/>
      <c r="F765" s="54"/>
      <c r="G765" s="54"/>
      <c r="H765" s="55"/>
    </row>
    <row r="766" spans="1:51" ht="25.5" x14ac:dyDescent="0.25">
      <c r="B766" s="15" t="s">
        <v>0</v>
      </c>
      <c r="C766" s="16" t="s">
        <v>1</v>
      </c>
      <c r="D766" s="17" t="s">
        <v>2</v>
      </c>
      <c r="E766" s="18" t="s">
        <v>3</v>
      </c>
      <c r="F766" s="18" t="s">
        <v>4</v>
      </c>
      <c r="G766" s="19" t="s">
        <v>5</v>
      </c>
      <c r="H766" s="19" t="s">
        <v>8</v>
      </c>
    </row>
    <row r="767" spans="1:51" ht="24" x14ac:dyDescent="0.25">
      <c r="B767" s="2">
        <v>1</v>
      </c>
      <c r="C767" s="3" t="s">
        <v>10</v>
      </c>
      <c r="D767" s="4">
        <v>1</v>
      </c>
      <c r="E767" s="31">
        <v>86274</v>
      </c>
      <c r="F767" s="30">
        <v>46139.335199999994</v>
      </c>
      <c r="G767" s="10" t="str">
        <f>+IF(F767&gt;E767,"Supera Valor UnitarioTecho incluido Iva","Cumple")</f>
        <v>Cumple</v>
      </c>
      <c r="H767" s="12">
        <f>1-F767/E767</f>
        <v>0.46520000000000006</v>
      </c>
    </row>
    <row r="768" spans="1:51" ht="24" x14ac:dyDescent="0.25">
      <c r="B768" s="2">
        <v>2</v>
      </c>
      <c r="C768" s="3" t="s">
        <v>11</v>
      </c>
      <c r="D768" s="4">
        <v>1</v>
      </c>
      <c r="E768" s="31">
        <v>86294</v>
      </c>
      <c r="F768" s="30">
        <v>46150.031199999998</v>
      </c>
      <c r="G768" s="10" t="str">
        <f t="shared" ref="G768:G783" si="134">+IF(F768&gt;E768,"Supera Valor UnitarioTecho incluido Iva","Cumple")</f>
        <v>Cumple</v>
      </c>
      <c r="H768" s="12">
        <f t="shared" ref="H768:H770" si="135">1-F768/E768</f>
        <v>0.46520000000000006</v>
      </c>
    </row>
    <row r="769" spans="1:51" x14ac:dyDescent="0.25">
      <c r="B769" s="2">
        <v>3</v>
      </c>
      <c r="C769" s="3" t="s">
        <v>12</v>
      </c>
      <c r="D769" s="4">
        <v>1</v>
      </c>
      <c r="E769" s="31">
        <v>116235</v>
      </c>
      <c r="F769" s="30">
        <v>62162.477999999996</v>
      </c>
      <c r="G769" s="10" t="str">
        <f t="shared" si="134"/>
        <v>Cumple</v>
      </c>
      <c r="H769" s="12">
        <f t="shared" si="135"/>
        <v>0.46520000000000006</v>
      </c>
    </row>
    <row r="770" spans="1:51" x14ac:dyDescent="0.25">
      <c r="B770" s="2">
        <v>4</v>
      </c>
      <c r="C770" s="3" t="s">
        <v>13</v>
      </c>
      <c r="D770" s="4">
        <v>1</v>
      </c>
      <c r="E770" s="31">
        <v>139757</v>
      </c>
      <c r="F770" s="30">
        <v>74742.04359999999</v>
      </c>
      <c r="G770" s="10" t="str">
        <f t="shared" si="134"/>
        <v>Cumple</v>
      </c>
      <c r="H770" s="12">
        <f t="shared" si="135"/>
        <v>0.46520000000000006</v>
      </c>
    </row>
    <row r="771" spans="1:51" x14ac:dyDescent="0.25">
      <c r="B771" s="2">
        <v>5</v>
      </c>
      <c r="C771" s="3" t="s">
        <v>14</v>
      </c>
      <c r="D771" s="4">
        <v>1</v>
      </c>
      <c r="E771" s="31">
        <v>100369</v>
      </c>
      <c r="F771" s="30">
        <v>53677.341199999995</v>
      </c>
      <c r="G771" s="10" t="str">
        <f t="shared" si="134"/>
        <v>Cumple</v>
      </c>
      <c r="H771" s="12">
        <f>1-F771/E771</f>
        <v>0.46520000000000006</v>
      </c>
      <c r="J771" s="13"/>
      <c r="K771" s="7"/>
    </row>
    <row r="772" spans="1:51" x14ac:dyDescent="0.25">
      <c r="B772" s="2">
        <v>6</v>
      </c>
      <c r="C772" s="3" t="s">
        <v>15</v>
      </c>
      <c r="D772" s="4">
        <v>1</v>
      </c>
      <c r="E772" s="31">
        <v>114290</v>
      </c>
      <c r="F772" s="30">
        <v>61122.291999999994</v>
      </c>
      <c r="G772" s="10" t="str">
        <f t="shared" si="134"/>
        <v>Cumple</v>
      </c>
      <c r="H772" s="12">
        <f>1-F772/E772</f>
        <v>0.46520000000000006</v>
      </c>
      <c r="J772" s="1"/>
      <c r="K772" s="1"/>
    </row>
    <row r="773" spans="1:51" x14ac:dyDescent="0.25">
      <c r="B773" s="2">
        <v>7</v>
      </c>
      <c r="C773" s="3" t="s">
        <v>16</v>
      </c>
      <c r="D773" s="4">
        <v>1</v>
      </c>
      <c r="E773" s="31">
        <v>75694</v>
      </c>
      <c r="F773" s="30">
        <v>40481.151199999993</v>
      </c>
      <c r="G773" s="10" t="str">
        <f t="shared" si="134"/>
        <v>Cumple</v>
      </c>
      <c r="H773" s="12">
        <f t="shared" ref="H773" si="136">1-F773/E773</f>
        <v>0.46520000000000006</v>
      </c>
      <c r="J773" s="13"/>
      <c r="K773" s="7"/>
    </row>
    <row r="774" spans="1:51" ht="24" x14ac:dyDescent="0.25">
      <c r="B774" s="2">
        <v>8</v>
      </c>
      <c r="C774" s="3" t="s">
        <v>17</v>
      </c>
      <c r="D774" s="4">
        <v>1</v>
      </c>
      <c r="E774" s="31">
        <v>93660</v>
      </c>
      <c r="F774" s="30">
        <v>50089.367999999995</v>
      </c>
      <c r="G774" s="10" t="str">
        <f t="shared" si="134"/>
        <v>Cumple</v>
      </c>
      <c r="H774" s="12">
        <f>1-F774/E774</f>
        <v>0.46520000000000006</v>
      </c>
      <c r="J774" s="1"/>
      <c r="K774" s="14"/>
    </row>
    <row r="775" spans="1:51" x14ac:dyDescent="0.25">
      <c r="B775" s="2">
        <v>9</v>
      </c>
      <c r="C775" s="3" t="s">
        <v>25</v>
      </c>
      <c r="D775" s="4">
        <v>1</v>
      </c>
      <c r="E775" s="31">
        <v>108268</v>
      </c>
      <c r="F775" s="30">
        <v>57901.726399999992</v>
      </c>
      <c r="G775" s="10" t="str">
        <f t="shared" si="134"/>
        <v>Cumple</v>
      </c>
      <c r="H775" s="12">
        <f t="shared" ref="H775:H779" si="137">1-F775/E775</f>
        <v>0.46520000000000006</v>
      </c>
      <c r="J775" s="1"/>
      <c r="K775" s="14"/>
    </row>
    <row r="776" spans="1:51" ht="24" x14ac:dyDescent="0.25">
      <c r="B776" s="2">
        <v>10</v>
      </c>
      <c r="C776" s="3" t="s">
        <v>18</v>
      </c>
      <c r="D776" s="4">
        <v>1</v>
      </c>
      <c r="E776" s="31">
        <v>191097</v>
      </c>
      <c r="F776" s="30">
        <v>102198.67559999999</v>
      </c>
      <c r="G776" s="10" t="str">
        <f t="shared" si="134"/>
        <v>Cumple</v>
      </c>
      <c r="H776" s="12">
        <f t="shared" si="137"/>
        <v>0.46520000000000006</v>
      </c>
      <c r="J776" s="1"/>
      <c r="K776" s="14"/>
    </row>
    <row r="777" spans="1:51" ht="30.75" customHeight="1" x14ac:dyDescent="0.25">
      <c r="B777" s="2">
        <v>11</v>
      </c>
      <c r="C777" s="3" t="s">
        <v>26</v>
      </c>
      <c r="D777" s="4">
        <v>1</v>
      </c>
      <c r="E777" s="31">
        <v>191097</v>
      </c>
      <c r="F777" s="30">
        <v>102198.67559999999</v>
      </c>
      <c r="G777" s="10" t="str">
        <f t="shared" si="134"/>
        <v>Cumple</v>
      </c>
      <c r="H777" s="12">
        <f t="shared" si="137"/>
        <v>0.46520000000000006</v>
      </c>
      <c r="J777" s="1"/>
      <c r="K777" s="14"/>
    </row>
    <row r="778" spans="1:51" x14ac:dyDescent="0.25">
      <c r="B778" s="2">
        <v>12</v>
      </c>
      <c r="C778" s="3" t="s">
        <v>19</v>
      </c>
      <c r="D778" s="4">
        <v>1</v>
      </c>
      <c r="E778" s="31">
        <v>108008</v>
      </c>
      <c r="F778" s="30">
        <v>57762.678399999997</v>
      </c>
      <c r="G778" s="10" t="str">
        <f t="shared" si="134"/>
        <v>Cumple</v>
      </c>
      <c r="H778" s="12">
        <f t="shared" si="137"/>
        <v>0.46520000000000006</v>
      </c>
      <c r="J778" s="1"/>
      <c r="K778" s="14"/>
    </row>
    <row r="779" spans="1:51" x14ac:dyDescent="0.25">
      <c r="B779" s="2">
        <v>13</v>
      </c>
      <c r="C779" s="3" t="s">
        <v>20</v>
      </c>
      <c r="D779" s="4">
        <v>1</v>
      </c>
      <c r="E779" s="31">
        <v>135914</v>
      </c>
      <c r="F779" s="30">
        <v>72686.807199999996</v>
      </c>
      <c r="G779" s="10" t="str">
        <f t="shared" si="134"/>
        <v>Cumple</v>
      </c>
      <c r="H779" s="12">
        <f t="shared" si="137"/>
        <v>0.46520000000000006</v>
      </c>
      <c r="K779" s="14"/>
    </row>
    <row r="780" spans="1:51" ht="24" x14ac:dyDescent="0.25">
      <c r="B780" s="2">
        <v>14</v>
      </c>
      <c r="C780" s="5" t="s">
        <v>21</v>
      </c>
      <c r="D780" s="6">
        <v>1</v>
      </c>
      <c r="E780" s="32">
        <v>649908</v>
      </c>
      <c r="F780" s="27">
        <v>347570.79839999997</v>
      </c>
      <c r="G780" s="11" t="str">
        <f t="shared" si="134"/>
        <v>Cumple</v>
      </c>
      <c r="H780" s="20">
        <f>1-F780/E780</f>
        <v>0.46520000000000006</v>
      </c>
      <c r="K780" s="14"/>
    </row>
    <row r="781" spans="1:51" s="22" customFormat="1" ht="15.75" x14ac:dyDescent="0.25">
      <c r="A781" s="21"/>
      <c r="B781" s="56" t="s">
        <v>22</v>
      </c>
      <c r="C781" s="57"/>
      <c r="D781" s="25"/>
      <c r="E781" s="28">
        <f>SUM(E767:E780)</f>
        <v>2196865</v>
      </c>
      <c r="F781" s="28">
        <f>SUM(F767:F780)</f>
        <v>1174883.4019999998</v>
      </c>
      <c r="G781" s="26" t="str">
        <f t="shared" si="134"/>
        <v>Cumple</v>
      </c>
      <c r="H781" s="12">
        <f>1-F781/E781</f>
        <v>0.46520000000000006</v>
      </c>
      <c r="I781"/>
      <c r="J781"/>
      <c r="K78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  <c r="Y781" s="21"/>
      <c r="Z781" s="21"/>
      <c r="AA781" s="21"/>
      <c r="AB781" s="21"/>
      <c r="AC781" s="21"/>
      <c r="AD781" s="21"/>
      <c r="AE781" s="21"/>
      <c r="AF781" s="21"/>
      <c r="AG781" s="21"/>
      <c r="AH781" s="21"/>
      <c r="AI781" s="21"/>
      <c r="AJ781" s="21"/>
      <c r="AK781" s="21"/>
      <c r="AL781" s="21"/>
      <c r="AM781" s="21"/>
      <c r="AN781" s="21"/>
      <c r="AO781" s="21"/>
      <c r="AP781" s="21"/>
      <c r="AQ781" s="21"/>
      <c r="AR781" s="21"/>
      <c r="AS781" s="21"/>
      <c r="AT781" s="21"/>
      <c r="AU781" s="21"/>
      <c r="AV781" s="21"/>
      <c r="AW781" s="21"/>
      <c r="AX781" s="21"/>
      <c r="AY781" s="21"/>
    </row>
    <row r="782" spans="1:51" s="22" customFormat="1" ht="18" customHeight="1" x14ac:dyDescent="0.25">
      <c r="A782" s="21"/>
      <c r="B782" s="39" t="s">
        <v>23</v>
      </c>
      <c r="C782" s="40"/>
      <c r="D782" s="24">
        <v>1</v>
      </c>
      <c r="E782" s="23">
        <v>1113</v>
      </c>
      <c r="F782" s="27">
        <v>1000</v>
      </c>
      <c r="G782" s="26" t="str">
        <f t="shared" si="134"/>
        <v>Cumple</v>
      </c>
      <c r="H782" s="12">
        <f>1-F782/E782</f>
        <v>0.10152740341419586</v>
      </c>
      <c r="I782" s="37" t="s">
        <v>79</v>
      </c>
      <c r="J782"/>
      <c r="K782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  <c r="Y782" s="21"/>
      <c r="Z782" s="21"/>
      <c r="AA782" s="21"/>
      <c r="AB782" s="21"/>
      <c r="AC782" s="21"/>
      <c r="AD782" s="21"/>
      <c r="AE782" s="21"/>
      <c r="AF782" s="21"/>
      <c r="AG782" s="21"/>
      <c r="AH782" s="21"/>
      <c r="AI782" s="21"/>
      <c r="AJ782" s="21"/>
      <c r="AK782" s="21"/>
      <c r="AL782" s="21"/>
      <c r="AM782" s="21"/>
      <c r="AN782" s="21"/>
      <c r="AO782" s="21"/>
      <c r="AP782" s="21"/>
      <c r="AQ782" s="21"/>
      <c r="AR782" s="21"/>
      <c r="AS782" s="21"/>
      <c r="AT782" s="21"/>
      <c r="AU782" s="21"/>
      <c r="AV782" s="21"/>
      <c r="AW782" s="21"/>
      <c r="AX782" s="21"/>
      <c r="AY782" s="21"/>
    </row>
    <row r="783" spans="1:51" s="22" customFormat="1" ht="20.25" customHeight="1" thickBot="1" x14ac:dyDescent="0.3">
      <c r="A783" s="21"/>
      <c r="B783" s="41" t="s">
        <v>24</v>
      </c>
      <c r="C783" s="42"/>
      <c r="D783" s="42"/>
      <c r="E783" s="33">
        <f>+E781+E782</f>
        <v>2197978</v>
      </c>
      <c r="F783" s="34">
        <f>+F782+F781</f>
        <v>1175883.4019999998</v>
      </c>
      <c r="G783" s="35" t="str">
        <f t="shared" si="134"/>
        <v>Cumple</v>
      </c>
      <c r="H783" s="36">
        <f>1-F783/E783</f>
        <v>0.46501584547252073</v>
      </c>
      <c r="I783"/>
      <c r="J783"/>
      <c r="K783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  <c r="Y783" s="21"/>
      <c r="Z783" s="21"/>
      <c r="AA783" s="21"/>
      <c r="AB783" s="21"/>
      <c r="AC783" s="21"/>
      <c r="AD783" s="21"/>
      <c r="AE783" s="21"/>
      <c r="AF783" s="21"/>
      <c r="AG783" s="21"/>
      <c r="AH783" s="21"/>
      <c r="AI783" s="21"/>
      <c r="AJ783" s="21"/>
      <c r="AK783" s="21"/>
      <c r="AL783" s="21"/>
      <c r="AM783" s="21"/>
      <c r="AN783" s="21"/>
      <c r="AO783" s="21"/>
      <c r="AP783" s="21"/>
      <c r="AQ783" s="21"/>
      <c r="AR783" s="21"/>
      <c r="AS783" s="21"/>
      <c r="AT783" s="21"/>
      <c r="AU783" s="21"/>
      <c r="AV783" s="21"/>
      <c r="AW783" s="21"/>
      <c r="AX783" s="21"/>
      <c r="AY783" s="21"/>
    </row>
    <row r="784" spans="1:51" ht="15.75" thickBot="1" x14ac:dyDescent="0.3"/>
    <row r="785" spans="2:11" ht="29.25" customHeight="1" thickBot="1" x14ac:dyDescent="0.3">
      <c r="B785" s="61" t="s">
        <v>62</v>
      </c>
      <c r="C785" s="62"/>
      <c r="D785" s="63" t="s">
        <v>113</v>
      </c>
      <c r="E785" s="64"/>
      <c r="F785" s="64"/>
      <c r="G785" s="64"/>
      <c r="H785" s="65"/>
    </row>
    <row r="786" spans="2:11" ht="24.75" thickBot="1" x14ac:dyDescent="0.3">
      <c r="B786" s="43" t="s">
        <v>7</v>
      </c>
      <c r="C786" s="44"/>
      <c r="D786" s="47">
        <v>3727971100.1799998</v>
      </c>
      <c r="E786" s="48"/>
      <c r="F786" s="9" t="s">
        <v>6</v>
      </c>
      <c r="G786" s="49" t="str">
        <f>+IF(D786&gt;F787,"Cumple","No Cumple")</f>
        <v>Cumple</v>
      </c>
      <c r="H786" s="50"/>
    </row>
    <row r="787" spans="2:11" ht="15.75" thickBot="1" x14ac:dyDescent="0.3">
      <c r="B787" s="45"/>
      <c r="C787" s="46"/>
      <c r="D787" s="47"/>
      <c r="E787" s="48"/>
      <c r="F787" s="8">
        <v>3620005368.6599998</v>
      </c>
      <c r="G787" s="51"/>
      <c r="H787" s="52"/>
    </row>
    <row r="788" spans="2:11" ht="30.75" customHeight="1" thickBot="1" x14ac:dyDescent="0.3">
      <c r="B788" s="53" t="s">
        <v>27</v>
      </c>
      <c r="C788" s="54"/>
      <c r="D788" s="54"/>
      <c r="E788" s="54"/>
      <c r="F788" s="54"/>
      <c r="G788" s="54"/>
      <c r="H788" s="55"/>
    </row>
    <row r="789" spans="2:11" ht="25.5" x14ac:dyDescent="0.25">
      <c r="B789" s="15" t="s">
        <v>0</v>
      </c>
      <c r="C789" s="16" t="s">
        <v>1</v>
      </c>
      <c r="D789" s="17" t="s">
        <v>2</v>
      </c>
      <c r="E789" s="18" t="s">
        <v>3</v>
      </c>
      <c r="F789" s="18" t="s">
        <v>4</v>
      </c>
      <c r="G789" s="19" t="s">
        <v>5</v>
      </c>
      <c r="H789" s="19" t="s">
        <v>8</v>
      </c>
    </row>
    <row r="790" spans="2:11" ht="24" x14ac:dyDescent="0.25">
      <c r="B790" s="2">
        <v>1</v>
      </c>
      <c r="C790" s="3" t="s">
        <v>10</v>
      </c>
      <c r="D790" s="4">
        <v>1</v>
      </c>
      <c r="E790" s="31">
        <v>86274</v>
      </c>
      <c r="F790" s="30">
        <v>54154.1898</v>
      </c>
      <c r="G790" s="10" t="str">
        <f>+IF(F790&gt;E790,"Supera Valor UnitarioTecho incluido Iva","Cumple")</f>
        <v>Cumple</v>
      </c>
      <c r="H790" s="12">
        <f>1-F790/E790</f>
        <v>0.37229999999999996</v>
      </c>
    </row>
    <row r="791" spans="2:11" ht="24" x14ac:dyDescent="0.25">
      <c r="B791" s="2">
        <v>2</v>
      </c>
      <c r="C791" s="3" t="s">
        <v>11</v>
      </c>
      <c r="D791" s="4">
        <v>1</v>
      </c>
      <c r="E791" s="31">
        <v>86294</v>
      </c>
      <c r="F791" s="30">
        <v>54166.743800000004</v>
      </c>
      <c r="G791" s="10" t="str">
        <f t="shared" ref="G791:G806" si="138">+IF(F791&gt;E791,"Supera Valor UnitarioTecho incluido Iva","Cumple")</f>
        <v>Cumple</v>
      </c>
      <c r="H791" s="12">
        <f t="shared" ref="H791:H793" si="139">1-F791/E791</f>
        <v>0.37229999999999996</v>
      </c>
    </row>
    <row r="792" spans="2:11" x14ac:dyDescent="0.25">
      <c r="B792" s="2">
        <v>3</v>
      </c>
      <c r="C792" s="3" t="s">
        <v>12</v>
      </c>
      <c r="D792" s="4">
        <v>1</v>
      </c>
      <c r="E792" s="31">
        <v>116235</v>
      </c>
      <c r="F792" s="30">
        <v>72960.709499999997</v>
      </c>
      <c r="G792" s="10" t="str">
        <f t="shared" si="138"/>
        <v>Cumple</v>
      </c>
      <c r="H792" s="12">
        <f t="shared" si="139"/>
        <v>0.37230000000000008</v>
      </c>
    </row>
    <row r="793" spans="2:11" x14ac:dyDescent="0.25">
      <c r="B793" s="2">
        <v>4</v>
      </c>
      <c r="C793" s="3" t="s">
        <v>13</v>
      </c>
      <c r="D793" s="4">
        <v>1</v>
      </c>
      <c r="E793" s="31">
        <v>139757</v>
      </c>
      <c r="F793" s="30">
        <v>87725.468900000007</v>
      </c>
      <c r="G793" s="10" t="str">
        <f t="shared" si="138"/>
        <v>Cumple</v>
      </c>
      <c r="H793" s="12">
        <f t="shared" si="139"/>
        <v>0.37229999999999996</v>
      </c>
    </row>
    <row r="794" spans="2:11" x14ac:dyDescent="0.25">
      <c r="B794" s="2">
        <v>5</v>
      </c>
      <c r="C794" s="3" t="s">
        <v>14</v>
      </c>
      <c r="D794" s="4">
        <v>1</v>
      </c>
      <c r="E794" s="31">
        <v>100369</v>
      </c>
      <c r="F794" s="30">
        <v>63001.621300000006</v>
      </c>
      <c r="G794" s="10" t="str">
        <f t="shared" si="138"/>
        <v>Cumple</v>
      </c>
      <c r="H794" s="12">
        <f>1-F794/E794</f>
        <v>0.37229999999999996</v>
      </c>
      <c r="J794" s="13"/>
      <c r="K794" s="7"/>
    </row>
    <row r="795" spans="2:11" x14ac:dyDescent="0.25">
      <c r="B795" s="2">
        <v>6</v>
      </c>
      <c r="C795" s="3" t="s">
        <v>15</v>
      </c>
      <c r="D795" s="4">
        <v>1</v>
      </c>
      <c r="E795" s="31">
        <v>114290</v>
      </c>
      <c r="F795" s="30">
        <v>71739.832999999999</v>
      </c>
      <c r="G795" s="10" t="str">
        <f t="shared" si="138"/>
        <v>Cumple</v>
      </c>
      <c r="H795" s="12">
        <f>1-F795/E795</f>
        <v>0.37229999999999996</v>
      </c>
      <c r="J795" s="1"/>
      <c r="K795" s="1"/>
    </row>
    <row r="796" spans="2:11" x14ac:dyDescent="0.25">
      <c r="B796" s="2">
        <v>7</v>
      </c>
      <c r="C796" s="3" t="s">
        <v>16</v>
      </c>
      <c r="D796" s="4">
        <v>1</v>
      </c>
      <c r="E796" s="31">
        <v>75694</v>
      </c>
      <c r="F796" s="30">
        <v>47513.123800000001</v>
      </c>
      <c r="G796" s="10" t="str">
        <f t="shared" si="138"/>
        <v>Cumple</v>
      </c>
      <c r="H796" s="12">
        <f t="shared" ref="H796" si="140">1-F796/E796</f>
        <v>0.37229999999999996</v>
      </c>
      <c r="J796" s="13"/>
      <c r="K796" s="7"/>
    </row>
    <row r="797" spans="2:11" ht="24" x14ac:dyDescent="0.25">
      <c r="B797" s="2">
        <v>8</v>
      </c>
      <c r="C797" s="3" t="s">
        <v>17</v>
      </c>
      <c r="D797" s="4">
        <v>1</v>
      </c>
      <c r="E797" s="31">
        <v>93660</v>
      </c>
      <c r="F797" s="30">
        <v>58790.382000000005</v>
      </c>
      <c r="G797" s="10" t="str">
        <f t="shared" si="138"/>
        <v>Cumple</v>
      </c>
      <c r="H797" s="12">
        <f>1-F797/E797</f>
        <v>0.37229999999999996</v>
      </c>
      <c r="J797" s="1"/>
      <c r="K797" s="14"/>
    </row>
    <row r="798" spans="2:11" x14ac:dyDescent="0.25">
      <c r="B798" s="2">
        <v>9</v>
      </c>
      <c r="C798" s="3" t="s">
        <v>25</v>
      </c>
      <c r="D798" s="4">
        <v>1</v>
      </c>
      <c r="E798" s="31">
        <v>108268</v>
      </c>
      <c r="F798" s="30">
        <v>67959.823600000003</v>
      </c>
      <c r="G798" s="10" t="str">
        <f t="shared" si="138"/>
        <v>Cumple</v>
      </c>
      <c r="H798" s="12">
        <f t="shared" ref="H798:H802" si="141">1-F798/E798</f>
        <v>0.37229999999999996</v>
      </c>
      <c r="J798" s="1"/>
      <c r="K798" s="14"/>
    </row>
    <row r="799" spans="2:11" ht="24" x14ac:dyDescent="0.25">
      <c r="B799" s="2">
        <v>10</v>
      </c>
      <c r="C799" s="3" t="s">
        <v>18</v>
      </c>
      <c r="D799" s="4">
        <v>1</v>
      </c>
      <c r="E799" s="31">
        <v>191097</v>
      </c>
      <c r="F799" s="30">
        <v>119951.58690000001</v>
      </c>
      <c r="G799" s="10" t="str">
        <f t="shared" si="138"/>
        <v>Cumple</v>
      </c>
      <c r="H799" s="12">
        <f t="shared" si="141"/>
        <v>0.37229999999999996</v>
      </c>
      <c r="J799" s="1"/>
      <c r="K799" s="14"/>
    </row>
    <row r="800" spans="2:11" ht="30.75" customHeight="1" x14ac:dyDescent="0.25">
      <c r="B800" s="2">
        <v>11</v>
      </c>
      <c r="C800" s="3" t="s">
        <v>26</v>
      </c>
      <c r="D800" s="4">
        <v>1</v>
      </c>
      <c r="E800" s="31">
        <v>191097</v>
      </c>
      <c r="F800" s="30">
        <v>119951.58690000001</v>
      </c>
      <c r="G800" s="10" t="str">
        <f t="shared" si="138"/>
        <v>Cumple</v>
      </c>
      <c r="H800" s="12">
        <f t="shared" si="141"/>
        <v>0.37229999999999996</v>
      </c>
      <c r="J800" s="1"/>
      <c r="K800" s="14"/>
    </row>
    <row r="801" spans="1:51" x14ac:dyDescent="0.25">
      <c r="B801" s="2">
        <v>12</v>
      </c>
      <c r="C801" s="3" t="s">
        <v>19</v>
      </c>
      <c r="D801" s="4">
        <v>1</v>
      </c>
      <c r="E801" s="31">
        <v>108008</v>
      </c>
      <c r="F801" s="30">
        <v>67796.621599999999</v>
      </c>
      <c r="G801" s="10" t="str">
        <f t="shared" si="138"/>
        <v>Cumple</v>
      </c>
      <c r="H801" s="12">
        <f t="shared" si="141"/>
        <v>0.37229999999999996</v>
      </c>
      <c r="J801" s="1"/>
      <c r="K801" s="14"/>
    </row>
    <row r="802" spans="1:51" x14ac:dyDescent="0.25">
      <c r="B802" s="2">
        <v>13</v>
      </c>
      <c r="C802" s="3" t="s">
        <v>20</v>
      </c>
      <c r="D802" s="4">
        <v>1</v>
      </c>
      <c r="E802" s="31">
        <v>135914</v>
      </c>
      <c r="F802" s="30">
        <v>85313.217799999999</v>
      </c>
      <c r="G802" s="10" t="str">
        <f t="shared" si="138"/>
        <v>Cumple</v>
      </c>
      <c r="H802" s="12">
        <f t="shared" si="141"/>
        <v>0.37229999999999996</v>
      </c>
      <c r="K802" s="14"/>
    </row>
    <row r="803" spans="1:51" ht="24" x14ac:dyDescent="0.25">
      <c r="B803" s="2">
        <v>14</v>
      </c>
      <c r="C803" s="5" t="s">
        <v>21</v>
      </c>
      <c r="D803" s="6">
        <v>1</v>
      </c>
      <c r="E803" s="32">
        <v>649908</v>
      </c>
      <c r="F803" s="27">
        <v>407947.25160000002</v>
      </c>
      <c r="G803" s="11" t="str">
        <f t="shared" si="138"/>
        <v>Cumple</v>
      </c>
      <c r="H803" s="20">
        <f>1-F803/E803</f>
        <v>0.37229999999999996</v>
      </c>
      <c r="K803" s="14"/>
    </row>
    <row r="804" spans="1:51" s="22" customFormat="1" ht="15.75" x14ac:dyDescent="0.25">
      <c r="A804" s="21"/>
      <c r="B804" s="56" t="s">
        <v>22</v>
      </c>
      <c r="C804" s="57"/>
      <c r="D804" s="25"/>
      <c r="E804" s="28">
        <f>SUM(E790:E803)</f>
        <v>2196865</v>
      </c>
      <c r="F804" s="28">
        <f>SUM(F790:F803)</f>
        <v>1378972.1605</v>
      </c>
      <c r="G804" s="26" t="str">
        <f t="shared" si="138"/>
        <v>Cumple</v>
      </c>
      <c r="H804" s="12">
        <f>1-F804/E804</f>
        <v>0.37229999999999996</v>
      </c>
      <c r="I804"/>
      <c r="J804"/>
      <c r="K804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  <c r="Y804" s="21"/>
      <c r="Z804" s="21"/>
      <c r="AA804" s="21"/>
      <c r="AB804" s="21"/>
      <c r="AC804" s="21"/>
      <c r="AD804" s="21"/>
      <c r="AE804" s="21"/>
      <c r="AF804" s="21"/>
      <c r="AG804" s="21"/>
      <c r="AH804" s="21"/>
      <c r="AI804" s="21"/>
      <c r="AJ804" s="21"/>
      <c r="AK804" s="21"/>
      <c r="AL804" s="21"/>
      <c r="AM804" s="21"/>
      <c r="AN804" s="21"/>
      <c r="AO804" s="21"/>
      <c r="AP804" s="21"/>
      <c r="AQ804" s="21"/>
      <c r="AR804" s="21"/>
      <c r="AS804" s="21"/>
      <c r="AT804" s="21"/>
      <c r="AU804" s="21"/>
      <c r="AV804" s="21"/>
      <c r="AW804" s="21"/>
      <c r="AX804" s="21"/>
      <c r="AY804" s="21"/>
    </row>
    <row r="805" spans="1:51" s="22" customFormat="1" ht="18" customHeight="1" x14ac:dyDescent="0.25">
      <c r="A805" s="21"/>
      <c r="B805" s="39" t="s">
        <v>23</v>
      </c>
      <c r="C805" s="40"/>
      <c r="D805" s="24">
        <v>1</v>
      </c>
      <c r="E805" s="23">
        <v>1113</v>
      </c>
      <c r="F805" s="27">
        <v>1113</v>
      </c>
      <c r="G805" s="26" t="str">
        <f t="shared" si="138"/>
        <v>Cumple</v>
      </c>
      <c r="H805" s="12">
        <f>1-F805/E805</f>
        <v>0</v>
      </c>
      <c r="I805" s="37" t="s">
        <v>79</v>
      </c>
      <c r="J805"/>
      <c r="K805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  <c r="Y805" s="21"/>
      <c r="Z805" s="21"/>
      <c r="AA805" s="21"/>
      <c r="AB805" s="21"/>
      <c r="AC805" s="21"/>
      <c r="AD805" s="21"/>
      <c r="AE805" s="21"/>
      <c r="AF805" s="21"/>
      <c r="AG805" s="21"/>
      <c r="AH805" s="21"/>
      <c r="AI805" s="21"/>
      <c r="AJ805" s="21"/>
      <c r="AK805" s="21"/>
      <c r="AL805" s="21"/>
      <c r="AM805" s="21"/>
      <c r="AN805" s="21"/>
      <c r="AO805" s="21"/>
      <c r="AP805" s="21"/>
      <c r="AQ805" s="21"/>
      <c r="AR805" s="21"/>
      <c r="AS805" s="21"/>
      <c r="AT805" s="21"/>
      <c r="AU805" s="21"/>
      <c r="AV805" s="21"/>
      <c r="AW805" s="21"/>
      <c r="AX805" s="21"/>
      <c r="AY805" s="21"/>
    </row>
    <row r="806" spans="1:51" s="22" customFormat="1" ht="20.25" customHeight="1" thickBot="1" x14ac:dyDescent="0.3">
      <c r="A806" s="21"/>
      <c r="B806" s="41" t="s">
        <v>24</v>
      </c>
      <c r="C806" s="42"/>
      <c r="D806" s="42"/>
      <c r="E806" s="33">
        <f>+E804+E805</f>
        <v>2197978</v>
      </c>
      <c r="F806" s="34">
        <f>+F805+F804</f>
        <v>1380085.1605</v>
      </c>
      <c r="G806" s="35" t="str">
        <f t="shared" si="138"/>
        <v>Cumple</v>
      </c>
      <c r="H806" s="36">
        <f>1-F806/E806</f>
        <v>0.37211147677547274</v>
      </c>
      <c r="I806"/>
      <c r="J806"/>
      <c r="K806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  <c r="Z806" s="21"/>
      <c r="AA806" s="21"/>
      <c r="AB806" s="21"/>
      <c r="AC806" s="21"/>
      <c r="AD806" s="21"/>
      <c r="AE806" s="21"/>
      <c r="AF806" s="21"/>
      <c r="AG806" s="21"/>
      <c r="AH806" s="21"/>
      <c r="AI806" s="21"/>
      <c r="AJ806" s="21"/>
      <c r="AK806" s="21"/>
      <c r="AL806" s="21"/>
      <c r="AM806" s="21"/>
      <c r="AN806" s="21"/>
      <c r="AO806" s="21"/>
      <c r="AP806" s="21"/>
      <c r="AQ806" s="21"/>
      <c r="AR806" s="21"/>
      <c r="AS806" s="21"/>
      <c r="AT806" s="21"/>
      <c r="AU806" s="21"/>
      <c r="AV806" s="21"/>
      <c r="AW806" s="21"/>
      <c r="AX806" s="21"/>
      <c r="AY806" s="21"/>
    </row>
    <row r="807" spans="1:51" ht="15.75" thickBot="1" x14ac:dyDescent="0.3"/>
    <row r="808" spans="1:51" ht="36" customHeight="1" thickBot="1" x14ac:dyDescent="0.3">
      <c r="B808" s="61" t="s">
        <v>63</v>
      </c>
      <c r="C808" s="62"/>
      <c r="D808" s="63" t="s">
        <v>114</v>
      </c>
      <c r="E808" s="64"/>
      <c r="F808" s="64"/>
      <c r="G808" s="64"/>
      <c r="H808" s="65"/>
    </row>
    <row r="809" spans="1:51" ht="24.75" thickBot="1" x14ac:dyDescent="0.3">
      <c r="B809" s="43" t="s">
        <v>7</v>
      </c>
      <c r="C809" s="44"/>
      <c r="D809" s="47">
        <v>3727971100.1799998</v>
      </c>
      <c r="E809" s="48"/>
      <c r="F809" s="9" t="s">
        <v>6</v>
      </c>
      <c r="G809" s="49" t="str">
        <f>+IF(D809&gt;F810,"Cumple","No Cumple")</f>
        <v>Cumple</v>
      </c>
      <c r="H809" s="50"/>
    </row>
    <row r="810" spans="1:51" ht="15.75" thickBot="1" x14ac:dyDescent="0.3">
      <c r="B810" s="45"/>
      <c r="C810" s="46"/>
      <c r="D810" s="47"/>
      <c r="E810" s="48"/>
      <c r="F810" s="8">
        <v>3624825006.5700002</v>
      </c>
      <c r="G810" s="51"/>
      <c r="H810" s="52"/>
    </row>
    <row r="811" spans="1:51" ht="30.75" customHeight="1" thickBot="1" x14ac:dyDescent="0.3">
      <c r="B811" s="53" t="s">
        <v>27</v>
      </c>
      <c r="C811" s="54"/>
      <c r="D811" s="54"/>
      <c r="E811" s="54"/>
      <c r="F811" s="54"/>
      <c r="G811" s="54"/>
      <c r="H811" s="55"/>
    </row>
    <row r="812" spans="1:51" ht="25.5" x14ac:dyDescent="0.25">
      <c r="B812" s="15" t="s">
        <v>0</v>
      </c>
      <c r="C812" s="16" t="s">
        <v>1</v>
      </c>
      <c r="D812" s="17" t="s">
        <v>2</v>
      </c>
      <c r="E812" s="18" t="s">
        <v>3</v>
      </c>
      <c r="F812" s="18" t="s">
        <v>4</v>
      </c>
      <c r="G812" s="19" t="s">
        <v>5</v>
      </c>
      <c r="H812" s="19" t="s">
        <v>8</v>
      </c>
    </row>
    <row r="813" spans="1:51" ht="24" x14ac:dyDescent="0.25">
      <c r="B813" s="2">
        <v>1</v>
      </c>
      <c r="C813" s="3" t="s">
        <v>10</v>
      </c>
      <c r="D813" s="4">
        <v>1</v>
      </c>
      <c r="E813" s="31">
        <v>86274</v>
      </c>
      <c r="F813" s="30">
        <v>55448.299799999993</v>
      </c>
      <c r="G813" s="10" t="str">
        <f>+IF(F813&gt;E813,"Supera Valor UnitarioTecho incluido Iva","Cumple")</f>
        <v>Cumple</v>
      </c>
      <c r="H813" s="12">
        <f>1-F813/E813</f>
        <v>0.35730000000000006</v>
      </c>
    </row>
    <row r="814" spans="1:51" ht="24" x14ac:dyDescent="0.25">
      <c r="B814" s="2">
        <v>2</v>
      </c>
      <c r="C814" s="3" t="s">
        <v>11</v>
      </c>
      <c r="D814" s="4">
        <v>1</v>
      </c>
      <c r="E814" s="31">
        <v>86294</v>
      </c>
      <c r="F814" s="30">
        <v>55461.153799999993</v>
      </c>
      <c r="G814" s="10" t="str">
        <f t="shared" ref="G814:G829" si="142">+IF(F814&gt;E814,"Supera Valor UnitarioTecho incluido Iva","Cumple")</f>
        <v>Cumple</v>
      </c>
      <c r="H814" s="12">
        <f t="shared" ref="H814:H816" si="143">1-F814/E814</f>
        <v>0.35730000000000006</v>
      </c>
    </row>
    <row r="815" spans="1:51" x14ac:dyDescent="0.25">
      <c r="B815" s="2">
        <v>3</v>
      </c>
      <c r="C815" s="3" t="s">
        <v>12</v>
      </c>
      <c r="D815" s="4">
        <v>1</v>
      </c>
      <c r="E815" s="31">
        <v>116235</v>
      </c>
      <c r="F815" s="30">
        <v>74704.234499999991</v>
      </c>
      <c r="G815" s="10" t="str">
        <f t="shared" si="142"/>
        <v>Cumple</v>
      </c>
      <c r="H815" s="12">
        <f t="shared" si="143"/>
        <v>0.35730000000000006</v>
      </c>
    </row>
    <row r="816" spans="1:51" x14ac:dyDescent="0.25">
      <c r="B816" s="2">
        <v>4</v>
      </c>
      <c r="C816" s="3" t="s">
        <v>13</v>
      </c>
      <c r="D816" s="4">
        <v>1</v>
      </c>
      <c r="E816" s="31">
        <v>139757</v>
      </c>
      <c r="F816" s="30">
        <v>89821.823899999988</v>
      </c>
      <c r="G816" s="10" t="str">
        <f t="shared" si="142"/>
        <v>Cumple</v>
      </c>
      <c r="H816" s="12">
        <f t="shared" si="143"/>
        <v>0.35730000000000006</v>
      </c>
    </row>
    <row r="817" spans="1:51" x14ac:dyDescent="0.25">
      <c r="B817" s="2">
        <v>5</v>
      </c>
      <c r="C817" s="3" t="s">
        <v>14</v>
      </c>
      <c r="D817" s="4">
        <v>1</v>
      </c>
      <c r="E817" s="31">
        <v>100369</v>
      </c>
      <c r="F817" s="30">
        <v>64507.156299999995</v>
      </c>
      <c r="G817" s="10" t="str">
        <f t="shared" si="142"/>
        <v>Cumple</v>
      </c>
      <c r="H817" s="12">
        <f>1-F817/E817</f>
        <v>0.35730000000000006</v>
      </c>
      <c r="J817" s="13"/>
      <c r="K817" s="7"/>
    </row>
    <row r="818" spans="1:51" x14ac:dyDescent="0.25">
      <c r="B818" s="2">
        <v>6</v>
      </c>
      <c r="C818" s="3" t="s">
        <v>15</v>
      </c>
      <c r="D818" s="4">
        <v>1</v>
      </c>
      <c r="E818" s="31">
        <v>114290</v>
      </c>
      <c r="F818" s="30">
        <v>73454.18299999999</v>
      </c>
      <c r="G818" s="10" t="str">
        <f t="shared" si="142"/>
        <v>Cumple</v>
      </c>
      <c r="H818" s="12">
        <f>1-F818/E818</f>
        <v>0.35730000000000006</v>
      </c>
      <c r="J818" s="1"/>
      <c r="K818" s="1"/>
    </row>
    <row r="819" spans="1:51" x14ac:dyDescent="0.25">
      <c r="B819" s="2">
        <v>7</v>
      </c>
      <c r="C819" s="3" t="s">
        <v>16</v>
      </c>
      <c r="D819" s="4">
        <v>1</v>
      </c>
      <c r="E819" s="31">
        <v>75694</v>
      </c>
      <c r="F819" s="30">
        <v>48648.533799999997</v>
      </c>
      <c r="G819" s="10" t="str">
        <f t="shared" si="142"/>
        <v>Cumple</v>
      </c>
      <c r="H819" s="12">
        <f t="shared" ref="H819" si="144">1-F819/E819</f>
        <v>0.35730000000000006</v>
      </c>
      <c r="J819" s="13"/>
      <c r="K819" s="7"/>
    </row>
    <row r="820" spans="1:51" ht="24" x14ac:dyDescent="0.25">
      <c r="B820" s="2">
        <v>8</v>
      </c>
      <c r="C820" s="3" t="s">
        <v>17</v>
      </c>
      <c r="D820" s="4">
        <v>1</v>
      </c>
      <c r="E820" s="31">
        <v>93660</v>
      </c>
      <c r="F820" s="30">
        <v>60195.281999999992</v>
      </c>
      <c r="G820" s="10" t="str">
        <f t="shared" si="142"/>
        <v>Cumple</v>
      </c>
      <c r="H820" s="12">
        <f>1-F820/E820</f>
        <v>0.35730000000000006</v>
      </c>
      <c r="J820" s="1"/>
      <c r="K820" s="14"/>
    </row>
    <row r="821" spans="1:51" x14ac:dyDescent="0.25">
      <c r="B821" s="2">
        <v>9</v>
      </c>
      <c r="C821" s="3" t="s">
        <v>25</v>
      </c>
      <c r="D821" s="4">
        <v>1</v>
      </c>
      <c r="E821" s="31">
        <v>108268</v>
      </c>
      <c r="F821" s="30">
        <v>69583.843599999993</v>
      </c>
      <c r="G821" s="10" t="str">
        <f t="shared" si="142"/>
        <v>Cumple</v>
      </c>
      <c r="H821" s="12">
        <f t="shared" ref="H821:H825" si="145">1-F821/E821</f>
        <v>0.35730000000000006</v>
      </c>
      <c r="J821" s="1"/>
      <c r="K821" s="14"/>
    </row>
    <row r="822" spans="1:51" ht="24" x14ac:dyDescent="0.25">
      <c r="B822" s="2">
        <v>10</v>
      </c>
      <c r="C822" s="3" t="s">
        <v>18</v>
      </c>
      <c r="D822" s="4">
        <v>1</v>
      </c>
      <c r="E822" s="31">
        <v>191097</v>
      </c>
      <c r="F822" s="30">
        <v>122818.04189999998</v>
      </c>
      <c r="G822" s="10" t="str">
        <f t="shared" si="142"/>
        <v>Cumple</v>
      </c>
      <c r="H822" s="12">
        <f t="shared" si="145"/>
        <v>0.35730000000000006</v>
      </c>
      <c r="J822" s="1"/>
      <c r="K822" s="14"/>
    </row>
    <row r="823" spans="1:51" ht="30.75" customHeight="1" x14ac:dyDescent="0.25">
      <c r="B823" s="2">
        <v>11</v>
      </c>
      <c r="C823" s="3" t="s">
        <v>26</v>
      </c>
      <c r="D823" s="4">
        <v>1</v>
      </c>
      <c r="E823" s="31">
        <v>191097</v>
      </c>
      <c r="F823" s="30">
        <v>122818.04189999998</v>
      </c>
      <c r="G823" s="10" t="str">
        <f t="shared" si="142"/>
        <v>Cumple</v>
      </c>
      <c r="H823" s="12">
        <f t="shared" si="145"/>
        <v>0.35730000000000006</v>
      </c>
      <c r="J823" s="1"/>
      <c r="K823" s="14"/>
    </row>
    <row r="824" spans="1:51" x14ac:dyDescent="0.25">
      <c r="B824" s="2">
        <v>12</v>
      </c>
      <c r="C824" s="3" t="s">
        <v>19</v>
      </c>
      <c r="D824" s="4">
        <v>1</v>
      </c>
      <c r="E824" s="31">
        <v>108008</v>
      </c>
      <c r="F824" s="30">
        <v>69416.741599999994</v>
      </c>
      <c r="G824" s="10" t="str">
        <f t="shared" si="142"/>
        <v>Cumple</v>
      </c>
      <c r="H824" s="12">
        <f t="shared" si="145"/>
        <v>0.35730000000000006</v>
      </c>
      <c r="J824" s="1"/>
      <c r="K824" s="14"/>
    </row>
    <row r="825" spans="1:51" x14ac:dyDescent="0.25">
      <c r="B825" s="2">
        <v>13</v>
      </c>
      <c r="C825" s="3" t="s">
        <v>20</v>
      </c>
      <c r="D825" s="4">
        <v>1</v>
      </c>
      <c r="E825" s="31">
        <v>135914</v>
      </c>
      <c r="F825" s="30">
        <v>87351.92779999999</v>
      </c>
      <c r="G825" s="10" t="str">
        <f t="shared" si="142"/>
        <v>Cumple</v>
      </c>
      <c r="H825" s="12">
        <f t="shared" si="145"/>
        <v>0.35730000000000006</v>
      </c>
      <c r="K825" s="14"/>
    </row>
    <row r="826" spans="1:51" ht="24" x14ac:dyDescent="0.25">
      <c r="B826" s="2">
        <v>14</v>
      </c>
      <c r="C826" s="5" t="s">
        <v>21</v>
      </c>
      <c r="D826" s="6">
        <v>1</v>
      </c>
      <c r="E826" s="32">
        <v>649908</v>
      </c>
      <c r="F826" s="27">
        <v>417695.87159999995</v>
      </c>
      <c r="G826" s="11" t="str">
        <f t="shared" si="142"/>
        <v>Cumple</v>
      </c>
      <c r="H826" s="20">
        <f>1-F826/E826</f>
        <v>0.35730000000000006</v>
      </c>
      <c r="K826" s="14"/>
    </row>
    <row r="827" spans="1:51" s="22" customFormat="1" ht="15.75" x14ac:dyDescent="0.25">
      <c r="A827" s="21"/>
      <c r="B827" s="56" t="s">
        <v>22</v>
      </c>
      <c r="C827" s="57"/>
      <c r="D827" s="25"/>
      <c r="E827" s="28">
        <f>SUM(E813:E826)</f>
        <v>2196865</v>
      </c>
      <c r="F827" s="28">
        <f>SUM(F813:F826)</f>
        <v>1411925.1354999999</v>
      </c>
      <c r="G827" s="26" t="str">
        <f t="shared" si="142"/>
        <v>Cumple</v>
      </c>
      <c r="H827" s="12">
        <f>1-F827/E827</f>
        <v>0.35730000000000006</v>
      </c>
      <c r="I827"/>
      <c r="J827"/>
      <c r="K827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  <c r="Y827" s="21"/>
      <c r="Z827" s="21"/>
      <c r="AA827" s="21"/>
      <c r="AB827" s="21"/>
      <c r="AC827" s="21"/>
      <c r="AD827" s="21"/>
      <c r="AE827" s="21"/>
      <c r="AF827" s="21"/>
      <c r="AG827" s="21"/>
      <c r="AH827" s="21"/>
      <c r="AI827" s="21"/>
      <c r="AJ827" s="21"/>
      <c r="AK827" s="21"/>
      <c r="AL827" s="21"/>
      <c r="AM827" s="21"/>
      <c r="AN827" s="21"/>
      <c r="AO827" s="21"/>
      <c r="AP827" s="21"/>
      <c r="AQ827" s="21"/>
      <c r="AR827" s="21"/>
      <c r="AS827" s="21"/>
      <c r="AT827" s="21"/>
      <c r="AU827" s="21"/>
      <c r="AV827" s="21"/>
      <c r="AW827" s="21"/>
      <c r="AX827" s="21"/>
      <c r="AY827" s="21"/>
    </row>
    <row r="828" spans="1:51" s="22" customFormat="1" ht="18" customHeight="1" x14ac:dyDescent="0.25">
      <c r="A828" s="21"/>
      <c r="B828" s="39" t="s">
        <v>23</v>
      </c>
      <c r="C828" s="40"/>
      <c r="D828" s="24">
        <v>1</v>
      </c>
      <c r="E828" s="23">
        <v>1113</v>
      </c>
      <c r="F828" s="27">
        <v>860.23770000000002</v>
      </c>
      <c r="G828" s="26" t="str">
        <f t="shared" si="142"/>
        <v>Cumple</v>
      </c>
      <c r="H828" s="12">
        <f>1-F828/E828</f>
        <v>0.22709999999999997</v>
      </c>
      <c r="I828" s="37" t="s">
        <v>79</v>
      </c>
      <c r="J828"/>
      <c r="K828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  <c r="Y828" s="21"/>
      <c r="Z828" s="21"/>
      <c r="AA828" s="21"/>
      <c r="AB828" s="21"/>
      <c r="AC828" s="21"/>
      <c r="AD828" s="21"/>
      <c r="AE828" s="21"/>
      <c r="AF828" s="21"/>
      <c r="AG828" s="21"/>
      <c r="AH828" s="21"/>
      <c r="AI828" s="21"/>
      <c r="AJ828" s="21"/>
      <c r="AK828" s="21"/>
      <c r="AL828" s="21"/>
      <c r="AM828" s="21"/>
      <c r="AN828" s="21"/>
      <c r="AO828" s="21"/>
      <c r="AP828" s="21"/>
      <c r="AQ828" s="21"/>
      <c r="AR828" s="21"/>
      <c r="AS828" s="21"/>
      <c r="AT828" s="21"/>
      <c r="AU828" s="21"/>
      <c r="AV828" s="21"/>
      <c r="AW828" s="21"/>
      <c r="AX828" s="21"/>
      <c r="AY828" s="21"/>
    </row>
    <row r="829" spans="1:51" s="22" customFormat="1" ht="20.25" customHeight="1" thickBot="1" x14ac:dyDescent="0.3">
      <c r="A829" s="21"/>
      <c r="B829" s="41" t="s">
        <v>24</v>
      </c>
      <c r="C829" s="42"/>
      <c r="D829" s="42"/>
      <c r="E829" s="33">
        <f>+E827+E828</f>
        <v>2197978</v>
      </c>
      <c r="F829" s="34">
        <f>+F828+F827</f>
        <v>1412785.3731999998</v>
      </c>
      <c r="G829" s="35" t="str">
        <f t="shared" si="142"/>
        <v>Cumple</v>
      </c>
      <c r="H829" s="36">
        <f>1-F829/E829</f>
        <v>0.35723407004073748</v>
      </c>
      <c r="I829"/>
      <c r="J829"/>
      <c r="K829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21"/>
      <c r="W829" s="21"/>
      <c r="X829" s="21"/>
      <c r="Y829" s="21"/>
      <c r="Z829" s="21"/>
      <c r="AA829" s="21"/>
      <c r="AB829" s="21"/>
      <c r="AC829" s="21"/>
      <c r="AD829" s="21"/>
      <c r="AE829" s="21"/>
      <c r="AF829" s="21"/>
      <c r="AG829" s="21"/>
      <c r="AH829" s="21"/>
      <c r="AI829" s="21"/>
      <c r="AJ829" s="21"/>
      <c r="AK829" s="21"/>
      <c r="AL829" s="21"/>
      <c r="AM829" s="21"/>
      <c r="AN829" s="21"/>
      <c r="AO829" s="21"/>
      <c r="AP829" s="21"/>
      <c r="AQ829" s="21"/>
      <c r="AR829" s="21"/>
      <c r="AS829" s="21"/>
      <c r="AT829" s="21"/>
      <c r="AU829" s="21"/>
      <c r="AV829" s="21"/>
      <c r="AW829" s="21"/>
      <c r="AX829" s="21"/>
      <c r="AY829" s="21"/>
    </row>
    <row r="830" spans="1:51" ht="15.75" thickBot="1" x14ac:dyDescent="0.3"/>
    <row r="831" spans="1:51" ht="29.25" customHeight="1" thickBot="1" x14ac:dyDescent="0.3">
      <c r="B831" s="61" t="s">
        <v>64</v>
      </c>
      <c r="C831" s="62"/>
      <c r="D831" s="63" t="s">
        <v>115</v>
      </c>
      <c r="E831" s="64"/>
      <c r="F831" s="64"/>
      <c r="G831" s="64"/>
      <c r="H831" s="65"/>
    </row>
    <row r="832" spans="1:51" ht="24.75" thickBot="1" x14ac:dyDescent="0.3">
      <c r="B832" s="43" t="s">
        <v>7</v>
      </c>
      <c r="C832" s="44"/>
      <c r="D832" s="47">
        <v>3727971100.1799998</v>
      </c>
      <c r="E832" s="48"/>
      <c r="F832" s="9" t="s">
        <v>6</v>
      </c>
      <c r="G832" s="49" t="str">
        <f>+IF(D832&gt;F833,"Cumple","No Cumple")</f>
        <v>Cumple</v>
      </c>
      <c r="H832" s="50"/>
    </row>
    <row r="833" spans="2:11" ht="15.75" thickBot="1" x14ac:dyDescent="0.3">
      <c r="B833" s="45"/>
      <c r="C833" s="46"/>
      <c r="D833" s="47"/>
      <c r="E833" s="48"/>
      <c r="F833" s="8">
        <v>3635995125.1799998</v>
      </c>
      <c r="G833" s="51"/>
      <c r="H833" s="52"/>
    </row>
    <row r="834" spans="2:11" ht="30.75" customHeight="1" thickBot="1" x14ac:dyDescent="0.3">
      <c r="B834" s="53" t="s">
        <v>27</v>
      </c>
      <c r="C834" s="54"/>
      <c r="D834" s="54"/>
      <c r="E834" s="54"/>
      <c r="F834" s="54"/>
      <c r="G834" s="54"/>
      <c r="H834" s="55"/>
    </row>
    <row r="835" spans="2:11" ht="25.5" x14ac:dyDescent="0.25">
      <c r="B835" s="15" t="s">
        <v>0</v>
      </c>
      <c r="C835" s="16" t="s">
        <v>1</v>
      </c>
      <c r="D835" s="17" t="s">
        <v>2</v>
      </c>
      <c r="E835" s="18" t="s">
        <v>3</v>
      </c>
      <c r="F835" s="18" t="s">
        <v>4</v>
      </c>
      <c r="G835" s="19" t="s">
        <v>5</v>
      </c>
      <c r="H835" s="19" t="s">
        <v>8</v>
      </c>
    </row>
    <row r="836" spans="2:11" ht="24" x14ac:dyDescent="0.25">
      <c r="B836" s="2">
        <v>1</v>
      </c>
      <c r="C836" s="3" t="s">
        <v>10</v>
      </c>
      <c r="D836" s="4">
        <v>1</v>
      </c>
      <c r="E836" s="31">
        <v>86274</v>
      </c>
      <c r="F836" s="30">
        <v>58911</v>
      </c>
      <c r="G836" s="10" t="str">
        <f>+IF(F836&gt;E836,"Supera Valor UnitarioTecho incluido Iva","Cumple")</f>
        <v>Cumple</v>
      </c>
      <c r="H836" s="12">
        <f>1-F836/E836</f>
        <v>0.31716391960497947</v>
      </c>
    </row>
    <row r="837" spans="2:11" ht="24" x14ac:dyDescent="0.25">
      <c r="B837" s="2">
        <v>2</v>
      </c>
      <c r="C837" s="3" t="s">
        <v>11</v>
      </c>
      <c r="D837" s="4">
        <v>1</v>
      </c>
      <c r="E837" s="31">
        <v>86294</v>
      </c>
      <c r="F837" s="30">
        <v>58925</v>
      </c>
      <c r="G837" s="10" t="str">
        <f t="shared" ref="G837:G852" si="146">+IF(F837&gt;E837,"Supera Valor UnitarioTecho incluido Iva","Cumple")</f>
        <v>Cumple</v>
      </c>
      <c r="H837" s="12">
        <f t="shared" ref="H837:H839" si="147">1-F837/E837</f>
        <v>0.31715994159501237</v>
      </c>
    </row>
    <row r="838" spans="2:11" x14ac:dyDescent="0.25">
      <c r="B838" s="2">
        <v>3</v>
      </c>
      <c r="C838" s="3" t="s">
        <v>12</v>
      </c>
      <c r="D838" s="4">
        <v>1</v>
      </c>
      <c r="E838" s="31">
        <v>116235</v>
      </c>
      <c r="F838" s="30">
        <v>79370</v>
      </c>
      <c r="G838" s="10" t="str">
        <f t="shared" si="146"/>
        <v>Cumple</v>
      </c>
      <c r="H838" s="12">
        <f t="shared" si="147"/>
        <v>0.31715920333806513</v>
      </c>
    </row>
    <row r="839" spans="2:11" x14ac:dyDescent="0.25">
      <c r="B839" s="2">
        <v>4</v>
      </c>
      <c r="C839" s="3" t="s">
        <v>13</v>
      </c>
      <c r="D839" s="4">
        <v>1</v>
      </c>
      <c r="E839" s="31">
        <v>139757</v>
      </c>
      <c r="F839" s="30">
        <v>95431</v>
      </c>
      <c r="G839" s="10" t="str">
        <f t="shared" si="146"/>
        <v>Cumple</v>
      </c>
      <c r="H839" s="12">
        <f t="shared" si="147"/>
        <v>0.31716479317672819</v>
      </c>
    </row>
    <row r="840" spans="2:11" x14ac:dyDescent="0.25">
      <c r="B840" s="2">
        <v>5</v>
      </c>
      <c r="C840" s="3" t="s">
        <v>14</v>
      </c>
      <c r="D840" s="4">
        <v>1</v>
      </c>
      <c r="E840" s="31">
        <v>100369</v>
      </c>
      <c r="F840" s="30">
        <v>68536</v>
      </c>
      <c r="G840" s="10" t="str">
        <f t="shared" si="146"/>
        <v>Cumple</v>
      </c>
      <c r="H840" s="12">
        <f>1-F840/E840</f>
        <v>0.31715968077792944</v>
      </c>
      <c r="J840" s="13"/>
      <c r="K840" s="7"/>
    </row>
    <row r="841" spans="2:11" x14ac:dyDescent="0.25">
      <c r="B841" s="2">
        <v>6</v>
      </c>
      <c r="C841" s="3" t="s">
        <v>15</v>
      </c>
      <c r="D841" s="4">
        <v>1</v>
      </c>
      <c r="E841" s="31">
        <v>114290</v>
      </c>
      <c r="F841" s="30">
        <v>78041</v>
      </c>
      <c r="G841" s="10" t="str">
        <f t="shared" si="146"/>
        <v>Cumple</v>
      </c>
      <c r="H841" s="12">
        <f>1-F841/E841</f>
        <v>0.31716685624289087</v>
      </c>
      <c r="J841" s="1"/>
      <c r="K841" s="1"/>
    </row>
    <row r="842" spans="2:11" x14ac:dyDescent="0.25">
      <c r="B842" s="2">
        <v>7</v>
      </c>
      <c r="C842" s="3" t="s">
        <v>16</v>
      </c>
      <c r="D842" s="4">
        <v>1</v>
      </c>
      <c r="E842" s="31">
        <v>75694</v>
      </c>
      <c r="F842" s="30">
        <v>51687</v>
      </c>
      <c r="G842" s="10" t="str">
        <f t="shared" si="146"/>
        <v>Cumple</v>
      </c>
      <c r="H842" s="12">
        <f t="shared" ref="H842" si="148">1-F842/E842</f>
        <v>0.31715855946310145</v>
      </c>
      <c r="J842" s="13"/>
      <c r="K842" s="7"/>
    </row>
    <row r="843" spans="2:11" ht="24" x14ac:dyDescent="0.25">
      <c r="B843" s="2">
        <v>8</v>
      </c>
      <c r="C843" s="3" t="s">
        <v>17</v>
      </c>
      <c r="D843" s="4">
        <v>1</v>
      </c>
      <c r="E843" s="31">
        <v>93660</v>
      </c>
      <c r="F843" s="30">
        <v>63955</v>
      </c>
      <c r="G843" s="10" t="str">
        <f t="shared" si="146"/>
        <v>Cumple</v>
      </c>
      <c r="H843" s="12">
        <f>1-F843/E843</f>
        <v>0.31715780482596623</v>
      </c>
      <c r="J843" s="1"/>
      <c r="K843" s="14"/>
    </row>
    <row r="844" spans="2:11" x14ac:dyDescent="0.25">
      <c r="B844" s="2">
        <v>9</v>
      </c>
      <c r="C844" s="3" t="s">
        <v>25</v>
      </c>
      <c r="D844" s="4">
        <v>1</v>
      </c>
      <c r="E844" s="31">
        <v>108268</v>
      </c>
      <c r="F844" s="30">
        <v>73929</v>
      </c>
      <c r="G844" s="10" t="str">
        <f t="shared" si="146"/>
        <v>Cumple</v>
      </c>
      <c r="H844" s="12">
        <f t="shared" ref="H844:H848" si="149">1-F844/E844</f>
        <v>0.31716666050910702</v>
      </c>
      <c r="J844" s="1"/>
      <c r="K844" s="14"/>
    </row>
    <row r="845" spans="2:11" ht="24" x14ac:dyDescent="0.25">
      <c r="B845" s="2">
        <v>10</v>
      </c>
      <c r="C845" s="3" t="s">
        <v>18</v>
      </c>
      <c r="D845" s="4">
        <v>1</v>
      </c>
      <c r="E845" s="31">
        <v>191097</v>
      </c>
      <c r="F845" s="30">
        <v>130488</v>
      </c>
      <c r="G845" s="10" t="str">
        <f t="shared" si="146"/>
        <v>Cumple</v>
      </c>
      <c r="H845" s="12">
        <f t="shared" si="149"/>
        <v>0.31716353474936809</v>
      </c>
      <c r="J845" s="1"/>
      <c r="K845" s="14"/>
    </row>
    <row r="846" spans="2:11" ht="30.75" customHeight="1" x14ac:dyDescent="0.25">
      <c r="B846" s="2">
        <v>11</v>
      </c>
      <c r="C846" s="3" t="s">
        <v>26</v>
      </c>
      <c r="D846" s="4">
        <v>1</v>
      </c>
      <c r="E846" s="31">
        <v>191097</v>
      </c>
      <c r="F846" s="30">
        <v>130488</v>
      </c>
      <c r="G846" s="10" t="str">
        <f t="shared" si="146"/>
        <v>Cumple</v>
      </c>
      <c r="H846" s="12">
        <f t="shared" si="149"/>
        <v>0.31716353474936809</v>
      </c>
      <c r="J846" s="1"/>
      <c r="K846" s="14"/>
    </row>
    <row r="847" spans="2:11" x14ac:dyDescent="0.25">
      <c r="B847" s="2">
        <v>12</v>
      </c>
      <c r="C847" s="3" t="s">
        <v>19</v>
      </c>
      <c r="D847" s="4">
        <v>1</v>
      </c>
      <c r="E847" s="31">
        <v>108008</v>
      </c>
      <c r="F847" s="30">
        <v>73752</v>
      </c>
      <c r="G847" s="10" t="str">
        <f t="shared" si="146"/>
        <v>Cumple</v>
      </c>
      <c r="H847" s="12">
        <f t="shared" si="149"/>
        <v>0.31716169172653874</v>
      </c>
      <c r="J847" s="1"/>
      <c r="K847" s="14"/>
    </row>
    <row r="848" spans="2:11" x14ac:dyDescent="0.25">
      <c r="B848" s="2">
        <v>13</v>
      </c>
      <c r="C848" s="3" t="s">
        <v>20</v>
      </c>
      <c r="D848" s="4">
        <v>1</v>
      </c>
      <c r="E848" s="31">
        <v>135914</v>
      </c>
      <c r="F848" s="30">
        <v>92807</v>
      </c>
      <c r="G848" s="10" t="str">
        <f t="shared" si="146"/>
        <v>Cumple</v>
      </c>
      <c r="H848" s="12">
        <f t="shared" si="149"/>
        <v>0.31716379475256418</v>
      </c>
      <c r="K848" s="14"/>
    </row>
    <row r="849" spans="1:51" ht="24" x14ac:dyDescent="0.25">
      <c r="B849" s="2">
        <v>14</v>
      </c>
      <c r="C849" s="5" t="s">
        <v>21</v>
      </c>
      <c r="D849" s="6">
        <v>1</v>
      </c>
      <c r="E849" s="32">
        <v>649908</v>
      </c>
      <c r="F849" s="27">
        <v>443781</v>
      </c>
      <c r="G849" s="11" t="str">
        <f t="shared" si="146"/>
        <v>Cumple</v>
      </c>
      <c r="H849" s="20">
        <f>1-F849/E849</f>
        <v>0.31716335235140969</v>
      </c>
      <c r="K849" s="14"/>
    </row>
    <row r="850" spans="1:51" s="22" customFormat="1" ht="15.75" x14ac:dyDescent="0.25">
      <c r="A850" s="21"/>
      <c r="B850" s="56" t="s">
        <v>22</v>
      </c>
      <c r="C850" s="57"/>
      <c r="D850" s="25"/>
      <c r="E850" s="28">
        <f>SUM(E836:E849)</f>
        <v>2196865</v>
      </c>
      <c r="F850" s="28">
        <f>SUM(F836:F849)</f>
        <v>1500101</v>
      </c>
      <c r="G850" s="26" t="str">
        <f t="shared" si="146"/>
        <v>Cumple</v>
      </c>
      <c r="H850" s="12">
        <f>1-F850/E850</f>
        <v>0.31716286617520872</v>
      </c>
      <c r="I850"/>
      <c r="J850"/>
      <c r="K850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21"/>
      <c r="W850" s="21"/>
      <c r="X850" s="21"/>
      <c r="Y850" s="21"/>
      <c r="Z850" s="21"/>
      <c r="AA850" s="21"/>
      <c r="AB850" s="21"/>
      <c r="AC850" s="21"/>
      <c r="AD850" s="21"/>
      <c r="AE850" s="21"/>
      <c r="AF850" s="21"/>
      <c r="AG850" s="21"/>
      <c r="AH850" s="21"/>
      <c r="AI850" s="21"/>
      <c r="AJ850" s="21"/>
      <c r="AK850" s="21"/>
      <c r="AL850" s="21"/>
      <c r="AM850" s="21"/>
      <c r="AN850" s="21"/>
      <c r="AO850" s="21"/>
      <c r="AP850" s="21"/>
      <c r="AQ850" s="21"/>
      <c r="AR850" s="21"/>
      <c r="AS850" s="21"/>
      <c r="AT850" s="21"/>
      <c r="AU850" s="21"/>
      <c r="AV850" s="21"/>
      <c r="AW850" s="21"/>
      <c r="AX850" s="21"/>
      <c r="AY850" s="21"/>
    </row>
    <row r="851" spans="1:51" s="22" customFormat="1" ht="18" customHeight="1" x14ac:dyDescent="0.25">
      <c r="A851" s="21"/>
      <c r="B851" s="39" t="s">
        <v>23</v>
      </c>
      <c r="C851" s="40"/>
      <c r="D851" s="24">
        <v>1</v>
      </c>
      <c r="E851" s="23">
        <v>1113</v>
      </c>
      <c r="F851" s="27">
        <v>1113</v>
      </c>
      <c r="G851" s="26" t="str">
        <f t="shared" si="146"/>
        <v>Cumple</v>
      </c>
      <c r="H851" s="12">
        <f>1-F851/E851</f>
        <v>0</v>
      </c>
      <c r="I851" s="37" t="s">
        <v>79</v>
      </c>
      <c r="J851"/>
      <c r="K85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21"/>
      <c r="W851" s="21"/>
      <c r="X851" s="21"/>
      <c r="Y851" s="21"/>
      <c r="Z851" s="21"/>
      <c r="AA851" s="21"/>
      <c r="AB851" s="21"/>
      <c r="AC851" s="21"/>
      <c r="AD851" s="21"/>
      <c r="AE851" s="21"/>
      <c r="AF851" s="21"/>
      <c r="AG851" s="21"/>
      <c r="AH851" s="21"/>
      <c r="AI851" s="21"/>
      <c r="AJ851" s="21"/>
      <c r="AK851" s="21"/>
      <c r="AL851" s="21"/>
      <c r="AM851" s="21"/>
      <c r="AN851" s="21"/>
      <c r="AO851" s="21"/>
      <c r="AP851" s="21"/>
      <c r="AQ851" s="21"/>
      <c r="AR851" s="21"/>
      <c r="AS851" s="21"/>
      <c r="AT851" s="21"/>
      <c r="AU851" s="21"/>
      <c r="AV851" s="21"/>
      <c r="AW851" s="21"/>
      <c r="AX851" s="21"/>
      <c r="AY851" s="21"/>
    </row>
    <row r="852" spans="1:51" s="22" customFormat="1" ht="20.25" customHeight="1" thickBot="1" x14ac:dyDescent="0.3">
      <c r="A852" s="21"/>
      <c r="B852" s="41" t="s">
        <v>24</v>
      </c>
      <c r="C852" s="42"/>
      <c r="D852" s="42"/>
      <c r="E852" s="33">
        <f>+E850+E851</f>
        <v>2197978</v>
      </c>
      <c r="F852" s="34">
        <f>+F851+F850</f>
        <v>1501214</v>
      </c>
      <c r="G852" s="35" t="str">
        <f t="shared" si="146"/>
        <v>Cumple</v>
      </c>
      <c r="H852" s="36">
        <f>1-F852/E852</f>
        <v>0.31700226298898349</v>
      </c>
      <c r="I852"/>
      <c r="J852"/>
      <c r="K852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21"/>
      <c r="W852" s="21"/>
      <c r="X852" s="21"/>
      <c r="Y852" s="21"/>
      <c r="Z852" s="21"/>
      <c r="AA852" s="21"/>
      <c r="AB852" s="21"/>
      <c r="AC852" s="21"/>
      <c r="AD852" s="21"/>
      <c r="AE852" s="21"/>
      <c r="AF852" s="21"/>
      <c r="AG852" s="21"/>
      <c r="AH852" s="21"/>
      <c r="AI852" s="21"/>
      <c r="AJ852" s="21"/>
      <c r="AK852" s="21"/>
      <c r="AL852" s="21"/>
      <c r="AM852" s="21"/>
      <c r="AN852" s="21"/>
      <c r="AO852" s="21"/>
      <c r="AP852" s="21"/>
      <c r="AQ852" s="21"/>
      <c r="AR852" s="21"/>
      <c r="AS852" s="21"/>
      <c r="AT852" s="21"/>
      <c r="AU852" s="21"/>
      <c r="AV852" s="21"/>
      <c r="AW852" s="21"/>
      <c r="AX852" s="21"/>
      <c r="AY852" s="21"/>
    </row>
    <row r="853" spans="1:51" ht="15.75" thickBot="1" x14ac:dyDescent="0.3"/>
    <row r="854" spans="1:51" ht="29.25" customHeight="1" thickBot="1" x14ac:dyDescent="0.3">
      <c r="B854" s="61" t="s">
        <v>65</v>
      </c>
      <c r="C854" s="62"/>
      <c r="D854" s="63" t="s">
        <v>116</v>
      </c>
      <c r="E854" s="64"/>
      <c r="F854" s="64"/>
      <c r="G854" s="64"/>
      <c r="H854" s="65"/>
    </row>
    <row r="855" spans="1:51" ht="24.75" thickBot="1" x14ac:dyDescent="0.3">
      <c r="B855" s="43" t="s">
        <v>7</v>
      </c>
      <c r="C855" s="44"/>
      <c r="D855" s="47">
        <v>3727971100.1799998</v>
      </c>
      <c r="E855" s="48"/>
      <c r="F855" s="9" t="s">
        <v>6</v>
      </c>
      <c r="G855" s="49" t="str">
        <f>+IF(D855&gt;F856,"Cumple","No Cumple")</f>
        <v>Cumple</v>
      </c>
      <c r="H855" s="50"/>
    </row>
    <row r="856" spans="1:51" ht="15.75" thickBot="1" x14ac:dyDescent="0.3">
      <c r="B856" s="45"/>
      <c r="C856" s="46"/>
      <c r="D856" s="47"/>
      <c r="E856" s="48"/>
      <c r="F856" s="8">
        <v>3656400965.1799998</v>
      </c>
      <c r="G856" s="51"/>
      <c r="H856" s="52"/>
    </row>
    <row r="857" spans="1:51" ht="30.75" customHeight="1" thickBot="1" x14ac:dyDescent="0.3">
      <c r="B857" s="53" t="s">
        <v>27</v>
      </c>
      <c r="C857" s="54"/>
      <c r="D857" s="54"/>
      <c r="E857" s="54"/>
      <c r="F857" s="54"/>
      <c r="G857" s="54"/>
      <c r="H857" s="55"/>
    </row>
    <row r="858" spans="1:51" ht="25.5" x14ac:dyDescent="0.25">
      <c r="B858" s="15" t="s">
        <v>0</v>
      </c>
      <c r="C858" s="16" t="s">
        <v>1</v>
      </c>
      <c r="D858" s="17" t="s">
        <v>2</v>
      </c>
      <c r="E858" s="18" t="s">
        <v>3</v>
      </c>
      <c r="F858" s="18" t="s">
        <v>4</v>
      </c>
      <c r="G858" s="19" t="s">
        <v>5</v>
      </c>
      <c r="H858" s="19" t="s">
        <v>8</v>
      </c>
    </row>
    <row r="859" spans="1:51" ht="24" x14ac:dyDescent="0.25">
      <c r="B859" s="2">
        <v>1</v>
      </c>
      <c r="C859" s="3" t="s">
        <v>10</v>
      </c>
      <c r="D859" s="4">
        <v>1</v>
      </c>
      <c r="E859" s="31">
        <v>86274</v>
      </c>
      <c r="F859" s="30">
        <v>64846</v>
      </c>
      <c r="G859" s="10" t="str">
        <f>+IF(F859&gt;E859,"Supera Valor UnitarioTecho incluido Iva","Cumple")</f>
        <v>Cumple</v>
      </c>
      <c r="H859" s="12">
        <f>1-F859/E859</f>
        <v>0.24837146764958151</v>
      </c>
    </row>
    <row r="860" spans="1:51" ht="24" x14ac:dyDescent="0.25">
      <c r="B860" s="2">
        <v>2</v>
      </c>
      <c r="C860" s="3" t="s">
        <v>11</v>
      </c>
      <c r="D860" s="4">
        <v>1</v>
      </c>
      <c r="E860" s="31">
        <v>86294</v>
      </c>
      <c r="F860" s="30">
        <v>64861</v>
      </c>
      <c r="G860" s="10" t="str">
        <f t="shared" ref="G860:G875" si="150">+IF(F860&gt;E860,"Supera Valor UnitarioTecho incluido Iva","Cumple")</f>
        <v>Cumple</v>
      </c>
      <c r="H860" s="12">
        <f t="shared" ref="H860:H862" si="151">1-F860/E860</f>
        <v>0.24837184508772336</v>
      </c>
    </row>
    <row r="861" spans="1:51" x14ac:dyDescent="0.25">
      <c r="B861" s="2">
        <v>3</v>
      </c>
      <c r="C861" s="3" t="s">
        <v>12</v>
      </c>
      <c r="D861" s="4">
        <v>1</v>
      </c>
      <c r="E861" s="31">
        <v>116235</v>
      </c>
      <c r="F861" s="30">
        <v>87365</v>
      </c>
      <c r="G861" s="10" t="str">
        <f t="shared" si="150"/>
        <v>Cumple</v>
      </c>
      <c r="H861" s="12">
        <f t="shared" si="151"/>
        <v>0.2483761345549963</v>
      </c>
    </row>
    <row r="862" spans="1:51" x14ac:dyDescent="0.25">
      <c r="B862" s="2">
        <v>4</v>
      </c>
      <c r="C862" s="3" t="s">
        <v>13</v>
      </c>
      <c r="D862" s="4">
        <v>1</v>
      </c>
      <c r="E862" s="31">
        <v>139757</v>
      </c>
      <c r="F862" s="30">
        <v>105045</v>
      </c>
      <c r="G862" s="10" t="str">
        <f t="shared" si="150"/>
        <v>Cumple</v>
      </c>
      <c r="H862" s="12">
        <f t="shared" si="151"/>
        <v>0.24837396337929407</v>
      </c>
    </row>
    <row r="863" spans="1:51" x14ac:dyDescent="0.25">
      <c r="B863" s="2">
        <v>5</v>
      </c>
      <c r="C863" s="3" t="s">
        <v>14</v>
      </c>
      <c r="D863" s="4">
        <v>1</v>
      </c>
      <c r="E863" s="31">
        <v>100369</v>
      </c>
      <c r="F863" s="30">
        <v>75440</v>
      </c>
      <c r="G863" s="10" t="str">
        <f t="shared" si="150"/>
        <v>Cumple</v>
      </c>
      <c r="H863" s="12">
        <f>1-F863/E863</f>
        <v>0.24837350177843753</v>
      </c>
      <c r="J863" s="13"/>
      <c r="K863" s="7"/>
    </row>
    <row r="864" spans="1:51" x14ac:dyDescent="0.25">
      <c r="B864" s="2">
        <v>6</v>
      </c>
      <c r="C864" s="3" t="s">
        <v>15</v>
      </c>
      <c r="D864" s="4">
        <v>1</v>
      </c>
      <c r="E864" s="31">
        <v>114290</v>
      </c>
      <c r="F864" s="30">
        <v>85903</v>
      </c>
      <c r="G864" s="10" t="str">
        <f t="shared" si="150"/>
        <v>Cumple</v>
      </c>
      <c r="H864" s="12">
        <f>1-F864/E864</f>
        <v>0.24837693586490506</v>
      </c>
      <c r="J864" s="1"/>
      <c r="K864" s="1"/>
    </row>
    <row r="865" spans="1:51" x14ac:dyDescent="0.25">
      <c r="B865" s="2">
        <v>7</v>
      </c>
      <c r="C865" s="3" t="s">
        <v>16</v>
      </c>
      <c r="D865" s="4">
        <v>1</v>
      </c>
      <c r="E865" s="31">
        <v>75694</v>
      </c>
      <c r="F865" s="30">
        <v>56894</v>
      </c>
      <c r="G865" s="10" t="str">
        <f t="shared" si="150"/>
        <v>Cumple</v>
      </c>
      <c r="H865" s="12">
        <f t="shared" ref="H865" si="152">1-F865/E865</f>
        <v>0.24836843078711657</v>
      </c>
      <c r="J865" s="13"/>
      <c r="K865" s="7"/>
    </row>
    <row r="866" spans="1:51" ht="24" x14ac:dyDescent="0.25">
      <c r="B866" s="2">
        <v>8</v>
      </c>
      <c r="C866" s="3" t="s">
        <v>17</v>
      </c>
      <c r="D866" s="4">
        <v>1</v>
      </c>
      <c r="E866" s="31">
        <v>93660</v>
      </c>
      <c r="F866" s="30">
        <v>70397</v>
      </c>
      <c r="G866" s="10" t="str">
        <f t="shared" si="150"/>
        <v>Cumple</v>
      </c>
      <c r="H866" s="12">
        <f>1-F866/E866</f>
        <v>0.24837710869101004</v>
      </c>
      <c r="J866" s="1"/>
      <c r="K866" s="14"/>
    </row>
    <row r="867" spans="1:51" x14ac:dyDescent="0.25">
      <c r="B867" s="2">
        <v>9</v>
      </c>
      <c r="C867" s="3" t="s">
        <v>25</v>
      </c>
      <c r="D867" s="4">
        <v>1</v>
      </c>
      <c r="E867" s="31">
        <v>108268</v>
      </c>
      <c r="F867" s="30">
        <v>81377</v>
      </c>
      <c r="G867" s="10" t="str">
        <f t="shared" si="150"/>
        <v>Cumple</v>
      </c>
      <c r="H867" s="12">
        <f t="shared" ref="H867:H871" si="153">1-F867/E867</f>
        <v>0.24837440425610524</v>
      </c>
      <c r="J867" s="1"/>
      <c r="K867" s="14"/>
    </row>
    <row r="868" spans="1:51" ht="24" x14ac:dyDescent="0.25">
      <c r="B868" s="2">
        <v>10</v>
      </c>
      <c r="C868" s="3" t="s">
        <v>18</v>
      </c>
      <c r="D868" s="4">
        <v>1</v>
      </c>
      <c r="E868" s="31">
        <v>191097</v>
      </c>
      <c r="F868" s="30">
        <v>143634</v>
      </c>
      <c r="G868" s="10" t="str">
        <f t="shared" si="150"/>
        <v>Cumple</v>
      </c>
      <c r="H868" s="12">
        <f t="shared" si="153"/>
        <v>0.24837124601642102</v>
      </c>
      <c r="J868" s="1"/>
      <c r="K868" s="14"/>
    </row>
    <row r="869" spans="1:51" ht="30.75" customHeight="1" x14ac:dyDescent="0.25">
      <c r="B869" s="2">
        <v>11</v>
      </c>
      <c r="C869" s="3" t="s">
        <v>26</v>
      </c>
      <c r="D869" s="4">
        <v>1</v>
      </c>
      <c r="E869" s="31">
        <v>191097</v>
      </c>
      <c r="F869" s="30">
        <v>143634</v>
      </c>
      <c r="G869" s="10" t="str">
        <f t="shared" si="150"/>
        <v>Cumple</v>
      </c>
      <c r="H869" s="12">
        <f t="shared" si="153"/>
        <v>0.24837124601642102</v>
      </c>
      <c r="J869" s="1"/>
      <c r="K869" s="14"/>
    </row>
    <row r="870" spans="1:51" x14ac:dyDescent="0.25">
      <c r="B870" s="2">
        <v>12</v>
      </c>
      <c r="C870" s="3" t="s">
        <v>19</v>
      </c>
      <c r="D870" s="4">
        <v>1</v>
      </c>
      <c r="E870" s="31">
        <v>108008</v>
      </c>
      <c r="F870" s="30">
        <v>81182</v>
      </c>
      <c r="G870" s="10" t="str">
        <f t="shared" si="150"/>
        <v>Cumple</v>
      </c>
      <c r="H870" s="12">
        <f t="shared" si="153"/>
        <v>0.24837049107473519</v>
      </c>
      <c r="J870" s="1"/>
      <c r="K870" s="14"/>
    </row>
    <row r="871" spans="1:51" x14ac:dyDescent="0.25">
      <c r="B871" s="2">
        <v>13</v>
      </c>
      <c r="C871" s="3" t="s">
        <v>20</v>
      </c>
      <c r="D871" s="4">
        <v>1</v>
      </c>
      <c r="E871" s="31">
        <v>135914</v>
      </c>
      <c r="F871" s="30">
        <v>102157</v>
      </c>
      <c r="G871" s="10" t="str">
        <f t="shared" si="150"/>
        <v>Cumple</v>
      </c>
      <c r="H871" s="12">
        <f t="shared" si="153"/>
        <v>0.24837029297938407</v>
      </c>
      <c r="K871" s="14"/>
    </row>
    <row r="872" spans="1:51" ht="24" x14ac:dyDescent="0.25">
      <c r="B872" s="2">
        <v>14</v>
      </c>
      <c r="C872" s="5" t="s">
        <v>21</v>
      </c>
      <c r="D872" s="6">
        <v>1</v>
      </c>
      <c r="E872" s="32">
        <v>649908</v>
      </c>
      <c r="F872" s="27">
        <v>488488</v>
      </c>
      <c r="G872" s="11" t="str">
        <f t="shared" si="150"/>
        <v>Cumple</v>
      </c>
      <c r="H872" s="20">
        <f>1-F872/E872</f>
        <v>0.24837361595795093</v>
      </c>
      <c r="K872" s="14"/>
    </row>
    <row r="873" spans="1:51" s="22" customFormat="1" ht="15.75" x14ac:dyDescent="0.25">
      <c r="A873" s="21"/>
      <c r="B873" s="56" t="s">
        <v>22</v>
      </c>
      <c r="C873" s="57"/>
      <c r="D873" s="25"/>
      <c r="E873" s="28">
        <f>SUM(E859:E872)</f>
        <v>2196865</v>
      </c>
      <c r="F873" s="28">
        <f>SUM(F859:F872)</f>
        <v>1651223</v>
      </c>
      <c r="G873" s="26" t="str">
        <f t="shared" si="150"/>
        <v>Cumple</v>
      </c>
      <c r="H873" s="12">
        <f>1-F873/E873</f>
        <v>0.24837302246610515</v>
      </c>
      <c r="I873"/>
      <c r="J873"/>
      <c r="K873"/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21"/>
      <c r="W873" s="21"/>
      <c r="X873" s="21"/>
      <c r="Y873" s="21"/>
      <c r="Z873" s="21"/>
      <c r="AA873" s="21"/>
      <c r="AB873" s="21"/>
      <c r="AC873" s="21"/>
      <c r="AD873" s="21"/>
      <c r="AE873" s="21"/>
      <c r="AF873" s="21"/>
      <c r="AG873" s="21"/>
      <c r="AH873" s="21"/>
      <c r="AI873" s="21"/>
      <c r="AJ873" s="21"/>
      <c r="AK873" s="21"/>
      <c r="AL873" s="21"/>
      <c r="AM873" s="21"/>
      <c r="AN873" s="21"/>
      <c r="AO873" s="21"/>
      <c r="AP873" s="21"/>
      <c r="AQ873" s="21"/>
      <c r="AR873" s="21"/>
      <c r="AS873" s="21"/>
      <c r="AT873" s="21"/>
      <c r="AU873" s="21"/>
      <c r="AV873" s="21"/>
      <c r="AW873" s="21"/>
      <c r="AX873" s="21"/>
      <c r="AY873" s="21"/>
    </row>
    <row r="874" spans="1:51" s="22" customFormat="1" ht="18" customHeight="1" x14ac:dyDescent="0.25">
      <c r="A874" s="21"/>
      <c r="B874" s="39" t="s">
        <v>23</v>
      </c>
      <c r="C874" s="40"/>
      <c r="D874" s="24">
        <v>1</v>
      </c>
      <c r="E874" s="23">
        <v>1113</v>
      </c>
      <c r="F874" s="27">
        <v>837</v>
      </c>
      <c r="G874" s="26" t="str">
        <f t="shared" si="150"/>
        <v>Cumple</v>
      </c>
      <c r="H874" s="12">
        <f>1-F874/E874</f>
        <v>0.24797843665768193</v>
      </c>
      <c r="I874" s="37" t="s">
        <v>79</v>
      </c>
      <c r="J874"/>
      <c r="K874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  <c r="Y874" s="21"/>
      <c r="Z874" s="21"/>
      <c r="AA874" s="21"/>
      <c r="AB874" s="21"/>
      <c r="AC874" s="21"/>
      <c r="AD874" s="21"/>
      <c r="AE874" s="21"/>
      <c r="AF874" s="21"/>
      <c r="AG874" s="21"/>
      <c r="AH874" s="21"/>
      <c r="AI874" s="21"/>
      <c r="AJ874" s="21"/>
      <c r="AK874" s="21"/>
      <c r="AL874" s="21"/>
      <c r="AM874" s="21"/>
      <c r="AN874" s="21"/>
      <c r="AO874" s="21"/>
      <c r="AP874" s="21"/>
      <c r="AQ874" s="21"/>
      <c r="AR874" s="21"/>
      <c r="AS874" s="21"/>
      <c r="AT874" s="21"/>
      <c r="AU874" s="21"/>
      <c r="AV874" s="21"/>
      <c r="AW874" s="21"/>
      <c r="AX874" s="21"/>
      <c r="AY874" s="21"/>
    </row>
    <row r="875" spans="1:51" s="22" customFormat="1" ht="20.25" customHeight="1" thickBot="1" x14ac:dyDescent="0.3">
      <c r="A875" s="21"/>
      <c r="B875" s="41" t="s">
        <v>24</v>
      </c>
      <c r="C875" s="42"/>
      <c r="D875" s="42"/>
      <c r="E875" s="33">
        <f>+E873+E874</f>
        <v>2197978</v>
      </c>
      <c r="F875" s="34">
        <f>+F874+F873</f>
        <v>1652060</v>
      </c>
      <c r="G875" s="35" t="str">
        <f t="shared" si="150"/>
        <v>Cumple</v>
      </c>
      <c r="H875" s="36">
        <f>1-F875/E875</f>
        <v>0.2483728226579156</v>
      </c>
      <c r="I875"/>
      <c r="J875"/>
      <c r="K875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  <c r="Y875" s="21"/>
      <c r="Z875" s="21"/>
      <c r="AA875" s="21"/>
      <c r="AB875" s="21"/>
      <c r="AC875" s="21"/>
      <c r="AD875" s="21"/>
      <c r="AE875" s="21"/>
      <c r="AF875" s="21"/>
      <c r="AG875" s="21"/>
      <c r="AH875" s="21"/>
      <c r="AI875" s="21"/>
      <c r="AJ875" s="21"/>
      <c r="AK875" s="21"/>
      <c r="AL875" s="21"/>
      <c r="AM875" s="21"/>
      <c r="AN875" s="21"/>
      <c r="AO875" s="21"/>
      <c r="AP875" s="21"/>
      <c r="AQ875" s="21"/>
      <c r="AR875" s="21"/>
      <c r="AS875" s="21"/>
      <c r="AT875" s="21"/>
      <c r="AU875" s="21"/>
      <c r="AV875" s="21"/>
      <c r="AW875" s="21"/>
      <c r="AX875" s="21"/>
      <c r="AY875" s="21"/>
    </row>
    <row r="876" spans="1:51" ht="15.75" thickBot="1" x14ac:dyDescent="0.3"/>
    <row r="877" spans="1:51" ht="29.25" customHeight="1" thickBot="1" x14ac:dyDescent="0.3">
      <c r="B877" s="61" t="s">
        <v>66</v>
      </c>
      <c r="C877" s="62"/>
      <c r="D877" s="63" t="s">
        <v>117</v>
      </c>
      <c r="E877" s="64"/>
      <c r="F877" s="64"/>
      <c r="G877" s="64"/>
      <c r="H877" s="65"/>
    </row>
    <row r="878" spans="1:51" ht="24.75" thickBot="1" x14ac:dyDescent="0.3">
      <c r="B878" s="43" t="s">
        <v>7</v>
      </c>
      <c r="C878" s="44"/>
      <c r="D878" s="47">
        <v>3727971100.1799998</v>
      </c>
      <c r="E878" s="48"/>
      <c r="F878" s="9" t="s">
        <v>6</v>
      </c>
      <c r="G878" s="49" t="str">
        <f>+IF(D878&gt;F879,"Cumple","No Cumple")</f>
        <v>Cumple</v>
      </c>
      <c r="H878" s="50"/>
    </row>
    <row r="879" spans="1:51" ht="15.75" thickBot="1" x14ac:dyDescent="0.3">
      <c r="B879" s="45"/>
      <c r="C879" s="46"/>
      <c r="D879" s="47"/>
      <c r="E879" s="48"/>
      <c r="F879" s="8">
        <v>3643633172.3299999</v>
      </c>
      <c r="G879" s="51"/>
      <c r="H879" s="52"/>
    </row>
    <row r="880" spans="1:51" ht="30.75" customHeight="1" thickBot="1" x14ac:dyDescent="0.3">
      <c r="B880" s="53" t="s">
        <v>27</v>
      </c>
      <c r="C880" s="54"/>
      <c r="D880" s="54"/>
      <c r="E880" s="54"/>
      <c r="F880" s="54"/>
      <c r="G880" s="54"/>
      <c r="H880" s="55"/>
    </row>
    <row r="881" spans="1:51" ht="25.5" x14ac:dyDescent="0.25">
      <c r="B881" s="15" t="s">
        <v>0</v>
      </c>
      <c r="C881" s="16" t="s">
        <v>1</v>
      </c>
      <c r="D881" s="17" t="s">
        <v>2</v>
      </c>
      <c r="E881" s="18" t="s">
        <v>3</v>
      </c>
      <c r="F881" s="18" t="s">
        <v>4</v>
      </c>
      <c r="G881" s="19" t="s">
        <v>5</v>
      </c>
      <c r="H881" s="19" t="s">
        <v>8</v>
      </c>
    </row>
    <row r="882" spans="1:51" ht="24" x14ac:dyDescent="0.25">
      <c r="B882" s="2">
        <v>1</v>
      </c>
      <c r="C882" s="3" t="s">
        <v>10</v>
      </c>
      <c r="D882" s="4">
        <v>1</v>
      </c>
      <c r="E882" s="31">
        <v>86274</v>
      </c>
      <c r="F882" s="30">
        <v>61019</v>
      </c>
      <c r="G882" s="10" t="str">
        <f>+IF(F882&gt;E882,"Supera Valor UnitarioTecho incluido Iva","Cumple")</f>
        <v>Cumple</v>
      </c>
      <c r="H882" s="12">
        <f>1-F882/E882</f>
        <v>0.29273013885991139</v>
      </c>
    </row>
    <row r="883" spans="1:51" ht="24" x14ac:dyDescent="0.25">
      <c r="B883" s="2">
        <v>2</v>
      </c>
      <c r="C883" s="3" t="s">
        <v>11</v>
      </c>
      <c r="D883" s="4">
        <v>1</v>
      </c>
      <c r="E883" s="31">
        <v>86294</v>
      </c>
      <c r="F883" s="30">
        <v>61033</v>
      </c>
      <c r="G883" s="10" t="str">
        <f t="shared" ref="G883:G898" si="154">+IF(F883&gt;E883,"Supera Valor UnitarioTecho incluido Iva","Cumple")</f>
        <v>Cumple</v>
      </c>
      <c r="H883" s="12">
        <f t="shared" ref="H883:H885" si="155">1-F883/E883</f>
        <v>0.29273182376526763</v>
      </c>
    </row>
    <row r="884" spans="1:51" x14ac:dyDescent="0.25">
      <c r="B884" s="2">
        <v>3</v>
      </c>
      <c r="C884" s="3" t="s">
        <v>12</v>
      </c>
      <c r="D884" s="4">
        <v>1</v>
      </c>
      <c r="E884" s="31">
        <v>116235</v>
      </c>
      <c r="F884" s="30">
        <v>82209</v>
      </c>
      <c r="G884" s="10" t="str">
        <f t="shared" si="154"/>
        <v>Cumple</v>
      </c>
      <c r="H884" s="12">
        <f t="shared" si="155"/>
        <v>0.29273454639308294</v>
      </c>
    </row>
    <row r="885" spans="1:51" x14ac:dyDescent="0.25">
      <c r="B885" s="2">
        <v>4</v>
      </c>
      <c r="C885" s="3" t="s">
        <v>13</v>
      </c>
      <c r="D885" s="4">
        <v>1</v>
      </c>
      <c r="E885" s="31">
        <v>139757</v>
      </c>
      <c r="F885" s="30">
        <v>98845</v>
      </c>
      <c r="G885" s="10" t="str">
        <f t="shared" si="154"/>
        <v>Cumple</v>
      </c>
      <c r="H885" s="12">
        <f t="shared" si="155"/>
        <v>0.29273667866368058</v>
      </c>
    </row>
    <row r="886" spans="1:51" x14ac:dyDescent="0.25">
      <c r="B886" s="2">
        <v>5</v>
      </c>
      <c r="C886" s="3" t="s">
        <v>14</v>
      </c>
      <c r="D886" s="4">
        <v>1</v>
      </c>
      <c r="E886" s="31">
        <v>100369</v>
      </c>
      <c r="F886" s="30">
        <v>70988</v>
      </c>
      <c r="G886" s="10" t="str">
        <f t="shared" si="154"/>
        <v>Cumple</v>
      </c>
      <c r="H886" s="12">
        <f>1-F886/E886</f>
        <v>0.29272982693859662</v>
      </c>
      <c r="J886" s="13"/>
      <c r="K886" s="7"/>
    </row>
    <row r="887" spans="1:51" x14ac:dyDescent="0.25">
      <c r="B887" s="2">
        <v>6</v>
      </c>
      <c r="C887" s="3" t="s">
        <v>15</v>
      </c>
      <c r="D887" s="4">
        <v>1</v>
      </c>
      <c r="E887" s="31">
        <v>114290</v>
      </c>
      <c r="F887" s="30">
        <v>80833</v>
      </c>
      <c r="G887" s="10" t="str">
        <f t="shared" si="154"/>
        <v>Cumple</v>
      </c>
      <c r="H887" s="12">
        <f>1-F887/E887</f>
        <v>0.29273777233353748</v>
      </c>
      <c r="J887" s="1"/>
      <c r="K887" s="1"/>
    </row>
    <row r="888" spans="1:51" x14ac:dyDescent="0.25">
      <c r="B888" s="2">
        <v>7</v>
      </c>
      <c r="C888" s="3" t="s">
        <v>16</v>
      </c>
      <c r="D888" s="4">
        <v>1</v>
      </c>
      <c r="E888" s="31">
        <v>75694</v>
      </c>
      <c r="F888" s="30">
        <v>53536</v>
      </c>
      <c r="G888" s="10" t="str">
        <f t="shared" si="154"/>
        <v>Cumple</v>
      </c>
      <c r="H888" s="12">
        <f t="shared" ref="H888" si="156">1-F888/E888</f>
        <v>0.29273126007345363</v>
      </c>
      <c r="J888" s="13"/>
      <c r="K888" s="7"/>
    </row>
    <row r="889" spans="1:51" ht="24" x14ac:dyDescent="0.25">
      <c r="B889" s="2">
        <v>8</v>
      </c>
      <c r="C889" s="3" t="s">
        <v>17</v>
      </c>
      <c r="D889" s="4">
        <v>1</v>
      </c>
      <c r="E889" s="31">
        <v>93660</v>
      </c>
      <c r="F889" s="30">
        <v>66243</v>
      </c>
      <c r="G889" s="10" t="str">
        <f t="shared" si="154"/>
        <v>Cumple</v>
      </c>
      <c r="H889" s="12">
        <f>1-F889/E889</f>
        <v>0.29272901985906474</v>
      </c>
      <c r="J889" s="1"/>
      <c r="K889" s="14"/>
    </row>
    <row r="890" spans="1:51" x14ac:dyDescent="0.25">
      <c r="B890" s="2">
        <v>9</v>
      </c>
      <c r="C890" s="3" t="s">
        <v>25</v>
      </c>
      <c r="D890" s="4">
        <v>1</v>
      </c>
      <c r="E890" s="31">
        <v>108268</v>
      </c>
      <c r="F890" s="30">
        <v>76574</v>
      </c>
      <c r="G890" s="10" t="str">
        <f t="shared" si="154"/>
        <v>Cumple</v>
      </c>
      <c r="H890" s="12">
        <f t="shared" ref="H890:H894" si="157">1-F890/E890</f>
        <v>0.29273654265341564</v>
      </c>
      <c r="J890" s="1"/>
      <c r="K890" s="14"/>
    </row>
    <row r="891" spans="1:51" ht="24" x14ac:dyDescent="0.25">
      <c r="B891" s="2">
        <v>10</v>
      </c>
      <c r="C891" s="3" t="s">
        <v>18</v>
      </c>
      <c r="D891" s="4">
        <v>1</v>
      </c>
      <c r="E891" s="31">
        <v>191097</v>
      </c>
      <c r="F891" s="30">
        <v>135157</v>
      </c>
      <c r="G891" s="10" t="str">
        <f t="shared" si="154"/>
        <v>Cumple</v>
      </c>
      <c r="H891" s="12">
        <f t="shared" si="157"/>
        <v>0.29273091675955143</v>
      </c>
      <c r="J891" s="1"/>
      <c r="K891" s="14"/>
    </row>
    <row r="892" spans="1:51" ht="30.75" customHeight="1" x14ac:dyDescent="0.25">
      <c r="B892" s="2">
        <v>11</v>
      </c>
      <c r="C892" s="3" t="s">
        <v>26</v>
      </c>
      <c r="D892" s="4">
        <v>1</v>
      </c>
      <c r="E892" s="31">
        <v>191097</v>
      </c>
      <c r="F892" s="30">
        <v>135157</v>
      </c>
      <c r="G892" s="10" t="str">
        <f t="shared" si="154"/>
        <v>Cumple</v>
      </c>
      <c r="H892" s="12">
        <f t="shared" si="157"/>
        <v>0.29273091675955143</v>
      </c>
      <c r="J892" s="1"/>
      <c r="K892" s="14"/>
    </row>
    <row r="893" spans="1:51" x14ac:dyDescent="0.25">
      <c r="B893" s="2">
        <v>12</v>
      </c>
      <c r="C893" s="3" t="s">
        <v>19</v>
      </c>
      <c r="D893" s="4">
        <v>1</v>
      </c>
      <c r="E893" s="31">
        <v>108008</v>
      </c>
      <c r="F893" s="30">
        <v>76390</v>
      </c>
      <c r="G893" s="10" t="str">
        <f t="shared" si="154"/>
        <v>Cumple</v>
      </c>
      <c r="H893" s="12">
        <f t="shared" si="157"/>
        <v>0.29273757499444486</v>
      </c>
      <c r="J893" s="1"/>
      <c r="K893" s="14"/>
    </row>
    <row r="894" spans="1:51" x14ac:dyDescent="0.25">
      <c r="B894" s="2">
        <v>13</v>
      </c>
      <c r="C894" s="3" t="s">
        <v>20</v>
      </c>
      <c r="D894" s="4">
        <v>1</v>
      </c>
      <c r="E894" s="31">
        <v>135914</v>
      </c>
      <c r="F894" s="30">
        <v>96127</v>
      </c>
      <c r="G894" s="10" t="str">
        <f t="shared" si="154"/>
        <v>Cumple</v>
      </c>
      <c r="H894" s="12">
        <f t="shared" si="157"/>
        <v>0.29273658342775577</v>
      </c>
      <c r="K894" s="14"/>
    </row>
    <row r="895" spans="1:51" ht="24" x14ac:dyDescent="0.25">
      <c r="B895" s="2">
        <v>14</v>
      </c>
      <c r="C895" s="5" t="s">
        <v>21</v>
      </c>
      <c r="D895" s="6">
        <v>1</v>
      </c>
      <c r="E895" s="32">
        <v>649908</v>
      </c>
      <c r="F895" s="27">
        <v>459658</v>
      </c>
      <c r="G895" s="11" t="str">
        <f t="shared" si="154"/>
        <v>Cumple</v>
      </c>
      <c r="H895" s="20">
        <f>1-F895/E895</f>
        <v>0.29273374077561742</v>
      </c>
      <c r="K895" s="14"/>
    </row>
    <row r="896" spans="1:51" s="22" customFormat="1" ht="15.75" x14ac:dyDescent="0.25">
      <c r="A896" s="21"/>
      <c r="B896" s="56" t="s">
        <v>22</v>
      </c>
      <c r="C896" s="57"/>
      <c r="D896" s="25"/>
      <c r="E896" s="28">
        <f>SUM(E882:E895)</f>
        <v>2196865</v>
      </c>
      <c r="F896" s="28">
        <f>SUM(F882:F895)</f>
        <v>1553769</v>
      </c>
      <c r="G896" s="26" t="str">
        <f t="shared" si="154"/>
        <v>Cumple</v>
      </c>
      <c r="H896" s="12">
        <f>1-F896/E896</f>
        <v>0.29273350888652694</v>
      </c>
      <c r="I896"/>
      <c r="J896"/>
      <c r="K896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  <c r="AA896" s="21"/>
      <c r="AB896" s="21"/>
      <c r="AC896" s="21"/>
      <c r="AD896" s="21"/>
      <c r="AE896" s="21"/>
      <c r="AF896" s="21"/>
      <c r="AG896" s="21"/>
      <c r="AH896" s="21"/>
      <c r="AI896" s="21"/>
      <c r="AJ896" s="21"/>
      <c r="AK896" s="21"/>
      <c r="AL896" s="21"/>
      <c r="AM896" s="21"/>
      <c r="AN896" s="21"/>
      <c r="AO896" s="21"/>
      <c r="AP896" s="21"/>
      <c r="AQ896" s="21"/>
      <c r="AR896" s="21"/>
      <c r="AS896" s="21"/>
      <c r="AT896" s="21"/>
      <c r="AU896" s="21"/>
      <c r="AV896" s="21"/>
      <c r="AW896" s="21"/>
      <c r="AX896" s="21"/>
      <c r="AY896" s="21"/>
    </row>
    <row r="897" spans="1:51" s="22" customFormat="1" ht="18" customHeight="1" x14ac:dyDescent="0.25">
      <c r="A897" s="21"/>
      <c r="B897" s="39" t="s">
        <v>23</v>
      </c>
      <c r="C897" s="40"/>
      <c r="D897" s="24">
        <v>1</v>
      </c>
      <c r="E897" s="23">
        <v>1113</v>
      </c>
      <c r="F897" s="27">
        <v>1072</v>
      </c>
      <c r="G897" s="26" t="str">
        <f t="shared" si="154"/>
        <v>Cumple</v>
      </c>
      <c r="H897" s="12">
        <f>1-F897/E897</f>
        <v>3.6837376460017945E-2</v>
      </c>
      <c r="I897" s="37" t="s">
        <v>79</v>
      </c>
      <c r="J897"/>
      <c r="K897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  <c r="AA897" s="21"/>
      <c r="AB897" s="21"/>
      <c r="AC897" s="21"/>
      <c r="AD897" s="21"/>
      <c r="AE897" s="21"/>
      <c r="AF897" s="21"/>
      <c r="AG897" s="21"/>
      <c r="AH897" s="21"/>
      <c r="AI897" s="21"/>
      <c r="AJ897" s="21"/>
      <c r="AK897" s="21"/>
      <c r="AL897" s="21"/>
      <c r="AM897" s="21"/>
      <c r="AN897" s="21"/>
      <c r="AO897" s="21"/>
      <c r="AP897" s="21"/>
      <c r="AQ897" s="21"/>
      <c r="AR897" s="21"/>
      <c r="AS897" s="21"/>
      <c r="AT897" s="21"/>
      <c r="AU897" s="21"/>
      <c r="AV897" s="21"/>
      <c r="AW897" s="21"/>
      <c r="AX897" s="21"/>
      <c r="AY897" s="21"/>
    </row>
    <row r="898" spans="1:51" s="22" customFormat="1" ht="20.25" customHeight="1" thickBot="1" x14ac:dyDescent="0.3">
      <c r="A898" s="21"/>
      <c r="B898" s="41" t="s">
        <v>24</v>
      </c>
      <c r="C898" s="42"/>
      <c r="D898" s="42"/>
      <c r="E898" s="33">
        <f>+E896+E897</f>
        <v>2197978</v>
      </c>
      <c r="F898" s="34">
        <f>+F897+F896</f>
        <v>1554841</v>
      </c>
      <c r="G898" s="35" t="str">
        <f t="shared" si="154"/>
        <v>Cumple</v>
      </c>
      <c r="H898" s="36">
        <f>1-F898/E898</f>
        <v>0.29260392961167037</v>
      </c>
      <c r="I898"/>
      <c r="J898"/>
      <c r="K898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  <c r="Y898" s="21"/>
      <c r="Z898" s="21"/>
      <c r="AA898" s="21"/>
      <c r="AB898" s="21"/>
      <c r="AC898" s="21"/>
      <c r="AD898" s="21"/>
      <c r="AE898" s="21"/>
      <c r="AF898" s="21"/>
      <c r="AG898" s="21"/>
      <c r="AH898" s="21"/>
      <c r="AI898" s="21"/>
      <c r="AJ898" s="21"/>
      <c r="AK898" s="21"/>
      <c r="AL898" s="21"/>
      <c r="AM898" s="21"/>
      <c r="AN898" s="21"/>
      <c r="AO898" s="21"/>
      <c r="AP898" s="21"/>
      <c r="AQ898" s="21"/>
      <c r="AR898" s="21"/>
      <c r="AS898" s="21"/>
      <c r="AT898" s="21"/>
      <c r="AU898" s="21"/>
      <c r="AV898" s="21"/>
      <c r="AW898" s="21"/>
      <c r="AX898" s="21"/>
      <c r="AY898" s="21"/>
    </row>
    <row r="899" spans="1:51" ht="15.75" thickBot="1" x14ac:dyDescent="0.3"/>
    <row r="900" spans="1:51" ht="29.25" customHeight="1" thickBot="1" x14ac:dyDescent="0.3">
      <c r="B900" s="61" t="s">
        <v>67</v>
      </c>
      <c r="C900" s="62"/>
      <c r="D900" s="63" t="s">
        <v>118</v>
      </c>
      <c r="E900" s="64"/>
      <c r="F900" s="64"/>
      <c r="G900" s="64"/>
      <c r="H900" s="65"/>
    </row>
    <row r="901" spans="1:51" ht="24.75" thickBot="1" x14ac:dyDescent="0.3">
      <c r="B901" s="43" t="s">
        <v>7</v>
      </c>
      <c r="C901" s="44"/>
      <c r="D901" s="47">
        <v>3727971100.1799998</v>
      </c>
      <c r="E901" s="48"/>
      <c r="F901" s="9" t="s">
        <v>6</v>
      </c>
      <c r="G901" s="49" t="str">
        <f>+IF(D901&gt;F902,"Cumple","No Cumple")</f>
        <v>Cumple</v>
      </c>
      <c r="H901" s="50"/>
    </row>
    <row r="902" spans="1:51" ht="15.75" thickBot="1" x14ac:dyDescent="0.3">
      <c r="B902" s="45"/>
      <c r="C902" s="46"/>
      <c r="D902" s="47"/>
      <c r="E902" s="48"/>
      <c r="F902" s="8">
        <v>3663697289.1799998</v>
      </c>
      <c r="G902" s="51"/>
      <c r="H902" s="52"/>
    </row>
    <row r="903" spans="1:51" ht="30.75" customHeight="1" thickBot="1" x14ac:dyDescent="0.3">
      <c r="B903" s="53" t="s">
        <v>27</v>
      </c>
      <c r="C903" s="54"/>
      <c r="D903" s="54"/>
      <c r="E903" s="54"/>
      <c r="F903" s="54"/>
      <c r="G903" s="54"/>
      <c r="H903" s="55"/>
    </row>
    <row r="904" spans="1:51" ht="25.5" x14ac:dyDescent="0.25">
      <c r="B904" s="15" t="s">
        <v>0</v>
      </c>
      <c r="C904" s="16" t="s">
        <v>1</v>
      </c>
      <c r="D904" s="17" t="s">
        <v>2</v>
      </c>
      <c r="E904" s="18" t="s">
        <v>3</v>
      </c>
      <c r="F904" s="18" t="s">
        <v>4</v>
      </c>
      <c r="G904" s="19" t="s">
        <v>5</v>
      </c>
      <c r="H904" s="19" t="s">
        <v>8</v>
      </c>
    </row>
    <row r="905" spans="1:51" ht="24" x14ac:dyDescent="0.25">
      <c r="B905" s="2">
        <v>1</v>
      </c>
      <c r="C905" s="3" t="s">
        <v>10</v>
      </c>
      <c r="D905" s="4">
        <v>1</v>
      </c>
      <c r="E905" s="31">
        <v>86274</v>
      </c>
      <c r="F905" s="30">
        <v>66974</v>
      </c>
      <c r="G905" s="10" t="str">
        <f>+IF(F905&gt;E905,"Supera Valor UnitarioTecho incluido Iva","Cumple")</f>
        <v>Cumple</v>
      </c>
      <c r="H905" s="12">
        <f>1-F905/E905</f>
        <v>0.22370586735285258</v>
      </c>
    </row>
    <row r="906" spans="1:51" ht="24" x14ac:dyDescent="0.25">
      <c r="B906" s="2">
        <v>2</v>
      </c>
      <c r="C906" s="3" t="s">
        <v>11</v>
      </c>
      <c r="D906" s="4">
        <v>1</v>
      </c>
      <c r="E906" s="31">
        <v>86294</v>
      </c>
      <c r="F906" s="30">
        <v>66989</v>
      </c>
      <c r="G906" s="10" t="str">
        <f t="shared" ref="G906:G921" si="158">+IF(F906&gt;E906,"Supera Valor UnitarioTecho incluido Iva","Cumple")</f>
        <v>Cumple</v>
      </c>
      <c r="H906" s="12">
        <f t="shared" ref="H906:H908" si="159">1-F906/E906</f>
        <v>0.22371196143416694</v>
      </c>
    </row>
    <row r="907" spans="1:51" x14ac:dyDescent="0.25">
      <c r="B907" s="2">
        <v>3</v>
      </c>
      <c r="C907" s="3" t="s">
        <v>12</v>
      </c>
      <c r="D907" s="4">
        <v>1</v>
      </c>
      <c r="E907" s="31">
        <v>116235</v>
      </c>
      <c r="F907" s="30">
        <v>90232</v>
      </c>
      <c r="G907" s="10" t="str">
        <f t="shared" si="158"/>
        <v>Cumple</v>
      </c>
      <c r="H907" s="12">
        <f t="shared" si="159"/>
        <v>0.2237105863122123</v>
      </c>
    </row>
    <row r="908" spans="1:51" x14ac:dyDescent="0.25">
      <c r="B908" s="2">
        <v>4</v>
      </c>
      <c r="C908" s="3" t="s">
        <v>13</v>
      </c>
      <c r="D908" s="4">
        <v>1</v>
      </c>
      <c r="E908" s="31">
        <v>139757</v>
      </c>
      <c r="F908" s="30">
        <v>108492</v>
      </c>
      <c r="G908" s="10" t="str">
        <f t="shared" si="158"/>
        <v>Cumple</v>
      </c>
      <c r="H908" s="12">
        <f t="shared" si="159"/>
        <v>0.22370972473650697</v>
      </c>
    </row>
    <row r="909" spans="1:51" x14ac:dyDescent="0.25">
      <c r="B909" s="2">
        <v>5</v>
      </c>
      <c r="C909" s="3" t="s">
        <v>14</v>
      </c>
      <c r="D909" s="4">
        <v>1</v>
      </c>
      <c r="E909" s="31">
        <v>100369</v>
      </c>
      <c r="F909" s="30">
        <v>77916</v>
      </c>
      <c r="G909" s="10" t="str">
        <f t="shared" si="158"/>
        <v>Cumple</v>
      </c>
      <c r="H909" s="12">
        <f>1-F909/E909</f>
        <v>0.22370453028325477</v>
      </c>
      <c r="J909" s="13"/>
      <c r="K909" s="7"/>
    </row>
    <row r="910" spans="1:51" x14ac:dyDescent="0.25">
      <c r="B910" s="2">
        <v>6</v>
      </c>
      <c r="C910" s="3" t="s">
        <v>15</v>
      </c>
      <c r="D910" s="4">
        <v>1</v>
      </c>
      <c r="E910" s="31">
        <v>114290</v>
      </c>
      <c r="F910" s="30">
        <v>88723</v>
      </c>
      <c r="G910" s="10" t="str">
        <f t="shared" si="158"/>
        <v>Cumple</v>
      </c>
      <c r="H910" s="12">
        <f>1-F910/E910</f>
        <v>0.2237028611427071</v>
      </c>
      <c r="J910" s="1"/>
      <c r="K910" s="1"/>
    </row>
    <row r="911" spans="1:51" x14ac:dyDescent="0.25">
      <c r="B911" s="2">
        <v>7</v>
      </c>
      <c r="C911" s="3" t="s">
        <v>16</v>
      </c>
      <c r="D911" s="4">
        <v>1</v>
      </c>
      <c r="E911" s="31">
        <v>75694</v>
      </c>
      <c r="F911" s="30">
        <v>58761</v>
      </c>
      <c r="G911" s="10" t="str">
        <f t="shared" si="158"/>
        <v>Cumple</v>
      </c>
      <c r="H911" s="12">
        <f t="shared" ref="H911" si="160">1-F911/E911</f>
        <v>0.22370333183607682</v>
      </c>
      <c r="J911" s="13"/>
      <c r="K911" s="7"/>
    </row>
    <row r="912" spans="1:51" ht="24" x14ac:dyDescent="0.25">
      <c r="B912" s="2">
        <v>8</v>
      </c>
      <c r="C912" s="3" t="s">
        <v>17</v>
      </c>
      <c r="D912" s="4">
        <v>1</v>
      </c>
      <c r="E912" s="31">
        <v>93660</v>
      </c>
      <c r="F912" s="30">
        <v>72708</v>
      </c>
      <c r="G912" s="10" t="str">
        <f t="shared" si="158"/>
        <v>Cumple</v>
      </c>
      <c r="H912" s="12">
        <f>1-F912/E912</f>
        <v>0.22370275464445866</v>
      </c>
      <c r="J912" s="1"/>
      <c r="K912" s="14"/>
    </row>
    <row r="913" spans="1:51" x14ac:dyDescent="0.25">
      <c r="B913" s="2">
        <v>9</v>
      </c>
      <c r="C913" s="3" t="s">
        <v>25</v>
      </c>
      <c r="D913" s="4">
        <v>1</v>
      </c>
      <c r="E913" s="31">
        <v>108268</v>
      </c>
      <c r="F913" s="30">
        <v>84048</v>
      </c>
      <c r="G913" s="10" t="str">
        <f t="shared" si="158"/>
        <v>Cumple</v>
      </c>
      <c r="H913" s="12">
        <f t="shared" ref="H913:H917" si="161">1-F913/E913</f>
        <v>0.22370414157461116</v>
      </c>
      <c r="J913" s="1"/>
      <c r="K913" s="14"/>
    </row>
    <row r="914" spans="1:51" ht="24" x14ac:dyDescent="0.25">
      <c r="B914" s="2">
        <v>10</v>
      </c>
      <c r="C914" s="3" t="s">
        <v>18</v>
      </c>
      <c r="D914" s="4">
        <v>1</v>
      </c>
      <c r="E914" s="31">
        <v>191097</v>
      </c>
      <c r="F914" s="30">
        <v>148347</v>
      </c>
      <c r="G914" s="10" t="str">
        <f t="shared" si="158"/>
        <v>Cumple</v>
      </c>
      <c r="H914" s="12">
        <f t="shared" si="161"/>
        <v>0.22370837846747982</v>
      </c>
      <c r="J914" s="1"/>
      <c r="K914" s="14"/>
    </row>
    <row r="915" spans="1:51" ht="30.75" customHeight="1" x14ac:dyDescent="0.25">
      <c r="B915" s="2">
        <v>11</v>
      </c>
      <c r="C915" s="3" t="s">
        <v>26</v>
      </c>
      <c r="D915" s="4">
        <v>1</v>
      </c>
      <c r="E915" s="31">
        <v>191097</v>
      </c>
      <c r="F915" s="30">
        <v>148347</v>
      </c>
      <c r="G915" s="10" t="str">
        <f t="shared" si="158"/>
        <v>Cumple</v>
      </c>
      <c r="H915" s="12">
        <f t="shared" si="161"/>
        <v>0.22370837846747982</v>
      </c>
      <c r="J915" s="1"/>
      <c r="K915" s="14"/>
    </row>
    <row r="916" spans="1:51" x14ac:dyDescent="0.25">
      <c r="B916" s="2">
        <v>12</v>
      </c>
      <c r="C916" s="3" t="s">
        <v>19</v>
      </c>
      <c r="D916" s="4">
        <v>1</v>
      </c>
      <c r="E916" s="31">
        <v>108008</v>
      </c>
      <c r="F916" s="30">
        <v>83846</v>
      </c>
      <c r="G916" s="10" t="str">
        <f t="shared" si="158"/>
        <v>Cumple</v>
      </c>
      <c r="H916" s="12">
        <f t="shared" si="161"/>
        <v>0.22370565143322718</v>
      </c>
      <c r="J916" s="1"/>
      <c r="K916" s="14"/>
    </row>
    <row r="917" spans="1:51" x14ac:dyDescent="0.25">
      <c r="B917" s="2">
        <v>13</v>
      </c>
      <c r="C917" s="3" t="s">
        <v>20</v>
      </c>
      <c r="D917" s="4">
        <v>1</v>
      </c>
      <c r="E917" s="31">
        <v>135914</v>
      </c>
      <c r="F917" s="30">
        <v>105509</v>
      </c>
      <c r="G917" s="10" t="str">
        <f t="shared" si="158"/>
        <v>Cumple</v>
      </c>
      <c r="H917" s="12">
        <f t="shared" si="161"/>
        <v>0.22370763865385468</v>
      </c>
      <c r="K917" s="14"/>
    </row>
    <row r="918" spans="1:51" ht="24" x14ac:dyDescent="0.25">
      <c r="B918" s="2">
        <v>14</v>
      </c>
      <c r="C918" s="5" t="s">
        <v>21</v>
      </c>
      <c r="D918" s="6">
        <v>1</v>
      </c>
      <c r="E918" s="32">
        <v>649908</v>
      </c>
      <c r="F918" s="27">
        <v>504519</v>
      </c>
      <c r="G918" s="11" t="str">
        <f t="shared" si="158"/>
        <v>Cumple</v>
      </c>
      <c r="H918" s="20">
        <f>1-F918/E918</f>
        <v>0.22370704776676087</v>
      </c>
      <c r="K918" s="14"/>
    </row>
    <row r="919" spans="1:51" s="22" customFormat="1" ht="15.75" x14ac:dyDescent="0.25">
      <c r="A919" s="21"/>
      <c r="B919" s="56" t="s">
        <v>22</v>
      </c>
      <c r="C919" s="57"/>
      <c r="D919" s="25"/>
      <c r="E919" s="28">
        <f>SUM(E905:E918)</f>
        <v>2196865</v>
      </c>
      <c r="F919" s="28">
        <f>SUM(F905:F918)</f>
        <v>1705411</v>
      </c>
      <c r="G919" s="26" t="str">
        <f t="shared" si="158"/>
        <v>Cumple</v>
      </c>
      <c r="H919" s="12">
        <f>1-F919/E919</f>
        <v>0.22370696424222702</v>
      </c>
      <c r="I919"/>
      <c r="J919"/>
      <c r="K919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  <c r="AA919" s="21"/>
      <c r="AB919" s="21"/>
      <c r="AC919" s="21"/>
      <c r="AD919" s="21"/>
      <c r="AE919" s="21"/>
      <c r="AF919" s="21"/>
      <c r="AG919" s="21"/>
      <c r="AH919" s="21"/>
      <c r="AI919" s="21"/>
      <c r="AJ919" s="21"/>
      <c r="AK919" s="21"/>
      <c r="AL919" s="21"/>
      <c r="AM919" s="21"/>
      <c r="AN919" s="21"/>
      <c r="AO919" s="21"/>
      <c r="AP919" s="21"/>
      <c r="AQ919" s="21"/>
      <c r="AR919" s="21"/>
      <c r="AS919" s="21"/>
      <c r="AT919" s="21"/>
      <c r="AU919" s="21"/>
      <c r="AV919" s="21"/>
      <c r="AW919" s="21"/>
      <c r="AX919" s="21"/>
      <c r="AY919" s="21"/>
    </row>
    <row r="920" spans="1:51" s="22" customFormat="1" ht="18" customHeight="1" x14ac:dyDescent="0.25">
      <c r="A920" s="21"/>
      <c r="B920" s="39" t="s">
        <v>23</v>
      </c>
      <c r="C920" s="40"/>
      <c r="D920" s="24">
        <v>1</v>
      </c>
      <c r="E920" s="23">
        <v>1113</v>
      </c>
      <c r="F920" s="27">
        <v>1100</v>
      </c>
      <c r="G920" s="26" t="str">
        <f t="shared" si="158"/>
        <v>Cumple</v>
      </c>
      <c r="H920" s="12">
        <f>1-F920/E920</f>
        <v>1.1680143755615435E-2</v>
      </c>
      <c r="I920" s="37" t="s">
        <v>79</v>
      </c>
      <c r="J920"/>
      <c r="K920"/>
      <c r="L920" s="21"/>
      <c r="M920" s="21"/>
      <c r="N920" s="21"/>
      <c r="O920" s="21"/>
      <c r="P920" s="21"/>
      <c r="Q920" s="21"/>
      <c r="R920" s="21"/>
      <c r="S920" s="21"/>
      <c r="T920" s="21"/>
      <c r="U920" s="21"/>
      <c r="V920" s="21"/>
      <c r="W920" s="21"/>
      <c r="X920" s="21"/>
      <c r="Y920" s="21"/>
      <c r="Z920" s="21"/>
      <c r="AA920" s="21"/>
      <c r="AB920" s="21"/>
      <c r="AC920" s="21"/>
      <c r="AD920" s="21"/>
      <c r="AE920" s="21"/>
      <c r="AF920" s="21"/>
      <c r="AG920" s="21"/>
      <c r="AH920" s="21"/>
      <c r="AI920" s="21"/>
      <c r="AJ920" s="21"/>
      <c r="AK920" s="21"/>
      <c r="AL920" s="21"/>
      <c r="AM920" s="21"/>
      <c r="AN920" s="21"/>
      <c r="AO920" s="21"/>
      <c r="AP920" s="21"/>
      <c r="AQ920" s="21"/>
      <c r="AR920" s="21"/>
      <c r="AS920" s="21"/>
      <c r="AT920" s="21"/>
      <c r="AU920" s="21"/>
      <c r="AV920" s="21"/>
      <c r="AW920" s="21"/>
      <c r="AX920" s="21"/>
      <c r="AY920" s="21"/>
    </row>
    <row r="921" spans="1:51" s="22" customFormat="1" ht="20.25" customHeight="1" thickBot="1" x14ac:dyDescent="0.3">
      <c r="A921" s="21"/>
      <c r="B921" s="41" t="s">
        <v>24</v>
      </c>
      <c r="C921" s="42"/>
      <c r="D921" s="42"/>
      <c r="E921" s="33">
        <f>+E919+E920</f>
        <v>2197978</v>
      </c>
      <c r="F921" s="34">
        <f>+F920+F919</f>
        <v>1706511</v>
      </c>
      <c r="G921" s="35" t="str">
        <f t="shared" si="158"/>
        <v>Cumple</v>
      </c>
      <c r="H921" s="36">
        <f>1-F921/E921</f>
        <v>0.22359959926805451</v>
      </c>
      <c r="I921"/>
      <c r="J921"/>
      <c r="K921"/>
      <c r="L921" s="21"/>
      <c r="M921" s="21"/>
      <c r="N921" s="21"/>
      <c r="O921" s="21"/>
      <c r="P921" s="21"/>
      <c r="Q921" s="21"/>
      <c r="R921" s="21"/>
      <c r="S921" s="21"/>
      <c r="T921" s="21"/>
      <c r="U921" s="21"/>
      <c r="V921" s="21"/>
      <c r="W921" s="21"/>
      <c r="X921" s="21"/>
      <c r="Y921" s="21"/>
      <c r="Z921" s="21"/>
      <c r="AA921" s="21"/>
      <c r="AB921" s="21"/>
      <c r="AC921" s="21"/>
      <c r="AD921" s="21"/>
      <c r="AE921" s="21"/>
      <c r="AF921" s="21"/>
      <c r="AG921" s="21"/>
      <c r="AH921" s="21"/>
      <c r="AI921" s="21"/>
      <c r="AJ921" s="21"/>
      <c r="AK921" s="21"/>
      <c r="AL921" s="21"/>
      <c r="AM921" s="21"/>
      <c r="AN921" s="21"/>
      <c r="AO921" s="21"/>
      <c r="AP921" s="21"/>
      <c r="AQ921" s="21"/>
      <c r="AR921" s="21"/>
      <c r="AS921" s="21"/>
      <c r="AT921" s="21"/>
      <c r="AU921" s="21"/>
      <c r="AV921" s="21"/>
      <c r="AW921" s="21"/>
      <c r="AX921" s="21"/>
      <c r="AY921" s="21"/>
    </row>
    <row r="922" spans="1:51" ht="15.75" thickBot="1" x14ac:dyDescent="0.3"/>
    <row r="923" spans="1:51" ht="29.25" customHeight="1" thickBot="1" x14ac:dyDescent="0.3">
      <c r="B923" s="61" t="s">
        <v>68</v>
      </c>
      <c r="C923" s="62"/>
      <c r="D923" s="63" t="s">
        <v>119</v>
      </c>
      <c r="E923" s="64"/>
      <c r="F923" s="64"/>
      <c r="G923" s="64"/>
      <c r="H923" s="65"/>
    </row>
    <row r="924" spans="1:51" ht="24.75" thickBot="1" x14ac:dyDescent="0.3">
      <c r="B924" s="43" t="s">
        <v>7</v>
      </c>
      <c r="C924" s="44"/>
      <c r="D924" s="47">
        <v>3727971100.1799998</v>
      </c>
      <c r="E924" s="48"/>
      <c r="F924" s="9" t="s">
        <v>6</v>
      </c>
      <c r="G924" s="49" t="str">
        <f>+IF(D924&gt;F925,"Cumple","No Cumple")</f>
        <v>Cumple</v>
      </c>
      <c r="H924" s="50"/>
    </row>
    <row r="925" spans="1:51" ht="15.75" thickBot="1" x14ac:dyDescent="0.3">
      <c r="B925" s="45"/>
      <c r="C925" s="46"/>
      <c r="D925" s="47"/>
      <c r="E925" s="48"/>
      <c r="F925" s="8">
        <v>3628785125.1799998</v>
      </c>
      <c r="G925" s="51"/>
      <c r="H925" s="52"/>
    </row>
    <row r="926" spans="1:51" ht="30.75" customHeight="1" thickBot="1" x14ac:dyDescent="0.3">
      <c r="B926" s="53" t="s">
        <v>27</v>
      </c>
      <c r="C926" s="54"/>
      <c r="D926" s="54"/>
      <c r="E926" s="54"/>
      <c r="F926" s="54"/>
      <c r="G926" s="54"/>
      <c r="H926" s="55"/>
    </row>
    <row r="927" spans="1:51" ht="25.5" x14ac:dyDescent="0.25">
      <c r="B927" s="15" t="s">
        <v>0</v>
      </c>
      <c r="C927" s="16" t="s">
        <v>1</v>
      </c>
      <c r="D927" s="17" t="s">
        <v>2</v>
      </c>
      <c r="E927" s="18" t="s">
        <v>3</v>
      </c>
      <c r="F927" s="18" t="s">
        <v>4</v>
      </c>
      <c r="G927" s="19" t="s">
        <v>5</v>
      </c>
      <c r="H927" s="19" t="s">
        <v>8</v>
      </c>
    </row>
    <row r="928" spans="1:51" ht="24" x14ac:dyDescent="0.25">
      <c r="B928" s="2">
        <v>1</v>
      </c>
      <c r="C928" s="3" t="s">
        <v>10</v>
      </c>
      <c r="D928" s="4">
        <v>1</v>
      </c>
      <c r="E928" s="31">
        <v>86274</v>
      </c>
      <c r="F928" s="30">
        <v>56759</v>
      </c>
      <c r="G928" s="10" t="str">
        <f>+IF(F928&gt;E928,"Supera Valor UnitarioTecho incluido Iva","Cumple")</f>
        <v>Cumple</v>
      </c>
      <c r="H928" s="12">
        <f>1-F928/E928</f>
        <v>0.34210770336370167</v>
      </c>
    </row>
    <row r="929" spans="1:51" ht="24" x14ac:dyDescent="0.25">
      <c r="B929" s="2">
        <v>2</v>
      </c>
      <c r="C929" s="3" t="s">
        <v>11</v>
      </c>
      <c r="D929" s="4">
        <v>1</v>
      </c>
      <c r="E929" s="31">
        <v>86294</v>
      </c>
      <c r="F929" s="30">
        <v>56772</v>
      </c>
      <c r="G929" s="10" t="str">
        <f t="shared" ref="G929:G944" si="162">+IF(F929&gt;E929,"Supera Valor UnitarioTecho incluido Iva","Cumple")</f>
        <v>Cumple</v>
      </c>
      <c r="H929" s="12">
        <f t="shared" ref="H929:H931" si="163">1-F929/E929</f>
        <v>0.34210953252833343</v>
      </c>
    </row>
    <row r="930" spans="1:51" x14ac:dyDescent="0.25">
      <c r="B930" s="2">
        <v>3</v>
      </c>
      <c r="C930" s="3" t="s">
        <v>12</v>
      </c>
      <c r="D930" s="4">
        <v>1</v>
      </c>
      <c r="E930" s="31">
        <v>116235</v>
      </c>
      <c r="F930" s="30">
        <v>76470</v>
      </c>
      <c r="G930" s="10" t="str">
        <f t="shared" si="162"/>
        <v>Cumple</v>
      </c>
      <c r="H930" s="12">
        <f t="shared" si="163"/>
        <v>0.34210865918182987</v>
      </c>
    </row>
    <row r="931" spans="1:51" x14ac:dyDescent="0.25">
      <c r="B931" s="2">
        <v>4</v>
      </c>
      <c r="C931" s="3" t="s">
        <v>13</v>
      </c>
      <c r="D931" s="4">
        <v>1</v>
      </c>
      <c r="E931" s="31">
        <v>139757</v>
      </c>
      <c r="F931" s="30">
        <v>91945</v>
      </c>
      <c r="G931" s="10" t="str">
        <f t="shared" si="162"/>
        <v>Cumple</v>
      </c>
      <c r="H931" s="12">
        <f t="shared" si="163"/>
        <v>0.34210808760920741</v>
      </c>
    </row>
    <row r="932" spans="1:51" x14ac:dyDescent="0.25">
      <c r="B932" s="2">
        <v>5</v>
      </c>
      <c r="C932" s="3" t="s">
        <v>14</v>
      </c>
      <c r="D932" s="4">
        <v>1</v>
      </c>
      <c r="E932" s="31">
        <v>100369</v>
      </c>
      <c r="F932" s="30">
        <v>66032</v>
      </c>
      <c r="G932" s="10" t="str">
        <f t="shared" si="162"/>
        <v>Cumple</v>
      </c>
      <c r="H932" s="12">
        <f>1-F932/E932</f>
        <v>0.34210762287160379</v>
      </c>
      <c r="J932" s="13"/>
      <c r="K932" s="7"/>
    </row>
    <row r="933" spans="1:51" x14ac:dyDescent="0.25">
      <c r="B933" s="2">
        <v>6</v>
      </c>
      <c r="C933" s="3" t="s">
        <v>15</v>
      </c>
      <c r="D933" s="4">
        <v>1</v>
      </c>
      <c r="E933" s="31">
        <v>114290</v>
      </c>
      <c r="F933" s="30">
        <v>75190</v>
      </c>
      <c r="G933" s="10" t="str">
        <f t="shared" si="162"/>
        <v>Cumple</v>
      </c>
      <c r="H933" s="12">
        <f>1-F933/E933</f>
        <v>0.34211217079359524</v>
      </c>
      <c r="J933" s="1"/>
      <c r="K933" s="1"/>
    </row>
    <row r="934" spans="1:51" x14ac:dyDescent="0.25">
      <c r="B934" s="2">
        <v>7</v>
      </c>
      <c r="C934" s="3" t="s">
        <v>16</v>
      </c>
      <c r="D934" s="4">
        <v>1</v>
      </c>
      <c r="E934" s="31">
        <v>75694</v>
      </c>
      <c r="F934" s="30">
        <v>49798</v>
      </c>
      <c r="G934" s="10" t="str">
        <f t="shared" si="162"/>
        <v>Cumple</v>
      </c>
      <c r="H934" s="12">
        <f t="shared" ref="H934" si="164">1-F934/E934</f>
        <v>0.34211430232250906</v>
      </c>
      <c r="J934" s="13"/>
      <c r="K934" s="7"/>
    </row>
    <row r="935" spans="1:51" ht="24" x14ac:dyDescent="0.25">
      <c r="B935" s="2">
        <v>8</v>
      </c>
      <c r="C935" s="3" t="s">
        <v>17</v>
      </c>
      <c r="D935" s="4">
        <v>1</v>
      </c>
      <c r="E935" s="31">
        <v>93660</v>
      </c>
      <c r="F935" s="30">
        <v>61618</v>
      </c>
      <c r="G935" s="10" t="str">
        <f t="shared" si="162"/>
        <v>Cumple</v>
      </c>
      <c r="H935" s="12">
        <f>1-F935/E935</f>
        <v>0.34210975870168692</v>
      </c>
      <c r="J935" s="1"/>
      <c r="K935" s="14"/>
    </row>
    <row r="936" spans="1:51" x14ac:dyDescent="0.25">
      <c r="B936" s="2">
        <v>9</v>
      </c>
      <c r="C936" s="3" t="s">
        <v>25</v>
      </c>
      <c r="D936" s="4">
        <v>1</v>
      </c>
      <c r="E936" s="31">
        <v>108268</v>
      </c>
      <c r="F936" s="30">
        <v>71228</v>
      </c>
      <c r="G936" s="10" t="str">
        <f t="shared" si="162"/>
        <v>Cumple</v>
      </c>
      <c r="H936" s="12">
        <f t="shared" ref="H936:H940" si="165">1-F936/E936</f>
        <v>0.34211401337421954</v>
      </c>
      <c r="J936" s="1"/>
      <c r="K936" s="14"/>
    </row>
    <row r="937" spans="1:51" ht="24" x14ac:dyDescent="0.25">
      <c r="B937" s="2">
        <v>10</v>
      </c>
      <c r="C937" s="3" t="s">
        <v>18</v>
      </c>
      <c r="D937" s="4">
        <v>1</v>
      </c>
      <c r="E937" s="31">
        <v>191097</v>
      </c>
      <c r="F937" s="30">
        <v>125721</v>
      </c>
      <c r="G937" s="10" t="str">
        <f t="shared" si="162"/>
        <v>Cumple</v>
      </c>
      <c r="H937" s="12">
        <f t="shared" si="165"/>
        <v>0.34210898130268919</v>
      </c>
      <c r="J937" s="1"/>
      <c r="K937" s="14"/>
    </row>
    <row r="938" spans="1:51" ht="30.75" customHeight="1" x14ac:dyDescent="0.25">
      <c r="B938" s="2">
        <v>11</v>
      </c>
      <c r="C938" s="3" t="s">
        <v>26</v>
      </c>
      <c r="D938" s="4">
        <v>1</v>
      </c>
      <c r="E938" s="31">
        <v>191097</v>
      </c>
      <c r="F938" s="30">
        <v>125721</v>
      </c>
      <c r="G938" s="10" t="str">
        <f t="shared" si="162"/>
        <v>Cumple</v>
      </c>
      <c r="H938" s="12">
        <f t="shared" si="165"/>
        <v>0.34210898130268919</v>
      </c>
      <c r="J938" s="1"/>
      <c r="K938" s="14"/>
    </row>
    <row r="939" spans="1:51" x14ac:dyDescent="0.25">
      <c r="B939" s="2">
        <v>12</v>
      </c>
      <c r="C939" s="3" t="s">
        <v>19</v>
      </c>
      <c r="D939" s="4">
        <v>1</v>
      </c>
      <c r="E939" s="31">
        <v>108008</v>
      </c>
      <c r="F939" s="30">
        <v>71057</v>
      </c>
      <c r="G939" s="10" t="str">
        <f t="shared" si="162"/>
        <v>Cumple</v>
      </c>
      <c r="H939" s="12">
        <f t="shared" si="165"/>
        <v>0.34211354714465592</v>
      </c>
      <c r="J939" s="1"/>
      <c r="K939" s="14"/>
    </row>
    <row r="940" spans="1:51" x14ac:dyDescent="0.25">
      <c r="B940" s="2">
        <v>13</v>
      </c>
      <c r="C940" s="3" t="s">
        <v>20</v>
      </c>
      <c r="D940" s="4">
        <v>1</v>
      </c>
      <c r="E940" s="31">
        <v>135914</v>
      </c>
      <c r="F940" s="30">
        <v>89416</v>
      </c>
      <c r="G940" s="10" t="str">
        <f t="shared" si="162"/>
        <v>Cumple</v>
      </c>
      <c r="H940" s="12">
        <f t="shared" si="165"/>
        <v>0.34211339523522222</v>
      </c>
      <c r="K940" s="14"/>
    </row>
    <row r="941" spans="1:51" ht="24" x14ac:dyDescent="0.25">
      <c r="B941" s="2">
        <v>14</v>
      </c>
      <c r="C941" s="5" t="s">
        <v>21</v>
      </c>
      <c r="D941" s="6">
        <v>1</v>
      </c>
      <c r="E941" s="32">
        <v>649908</v>
      </c>
      <c r="F941" s="27">
        <v>427568</v>
      </c>
      <c r="G941" s="11" t="str">
        <f t="shared" si="162"/>
        <v>Cumple</v>
      </c>
      <c r="H941" s="20">
        <f>1-F941/E941</f>
        <v>0.34210996017897921</v>
      </c>
      <c r="K941" s="14"/>
    </row>
    <row r="942" spans="1:51" s="22" customFormat="1" ht="15.75" x14ac:dyDescent="0.25">
      <c r="A942" s="21"/>
      <c r="B942" s="56" t="s">
        <v>22</v>
      </c>
      <c r="C942" s="57"/>
      <c r="D942" s="25"/>
      <c r="E942" s="28">
        <f>SUM(E928:E941)</f>
        <v>2196865</v>
      </c>
      <c r="F942" s="28">
        <f>SUM(F928:F941)</f>
        <v>1445295</v>
      </c>
      <c r="G942" s="26" t="str">
        <f t="shared" si="162"/>
        <v>Cumple</v>
      </c>
      <c r="H942" s="12">
        <f>1-F942/E942</f>
        <v>0.34211023435668553</v>
      </c>
      <c r="I942"/>
      <c r="J942"/>
      <c r="K942"/>
      <c r="L942" s="21"/>
      <c r="M942" s="21"/>
      <c r="N942" s="21"/>
      <c r="O942" s="21"/>
      <c r="P942" s="21"/>
      <c r="Q942" s="21"/>
      <c r="R942" s="21"/>
      <c r="S942" s="21"/>
      <c r="T942" s="21"/>
      <c r="U942" s="21"/>
      <c r="V942" s="21"/>
      <c r="W942" s="21"/>
      <c r="X942" s="21"/>
      <c r="Y942" s="21"/>
      <c r="Z942" s="21"/>
      <c r="AA942" s="21"/>
      <c r="AB942" s="21"/>
      <c r="AC942" s="21"/>
      <c r="AD942" s="21"/>
      <c r="AE942" s="21"/>
      <c r="AF942" s="21"/>
      <c r="AG942" s="21"/>
      <c r="AH942" s="21"/>
      <c r="AI942" s="21"/>
      <c r="AJ942" s="21"/>
      <c r="AK942" s="21"/>
      <c r="AL942" s="21"/>
      <c r="AM942" s="21"/>
      <c r="AN942" s="21"/>
      <c r="AO942" s="21"/>
      <c r="AP942" s="21"/>
      <c r="AQ942" s="21"/>
      <c r="AR942" s="21"/>
      <c r="AS942" s="21"/>
      <c r="AT942" s="21"/>
      <c r="AU942" s="21"/>
      <c r="AV942" s="21"/>
      <c r="AW942" s="21"/>
      <c r="AX942" s="21"/>
      <c r="AY942" s="21"/>
    </row>
    <row r="943" spans="1:51" s="22" customFormat="1" ht="18" customHeight="1" x14ac:dyDescent="0.25">
      <c r="A943" s="21"/>
      <c r="B943" s="39" t="s">
        <v>23</v>
      </c>
      <c r="C943" s="40"/>
      <c r="D943" s="24">
        <v>1</v>
      </c>
      <c r="E943" s="23">
        <v>1113</v>
      </c>
      <c r="F943" s="27">
        <v>45</v>
      </c>
      <c r="G943" s="26" t="str">
        <f t="shared" si="162"/>
        <v>Cumple</v>
      </c>
      <c r="H943" s="12">
        <f>1-F943/E943</f>
        <v>0.95956873315363878</v>
      </c>
      <c r="I943" s="37" t="s">
        <v>79</v>
      </c>
      <c r="J943"/>
      <c r="K943"/>
      <c r="L943" s="21"/>
      <c r="M943" s="21"/>
      <c r="N943" s="21"/>
      <c r="O943" s="21"/>
      <c r="P943" s="21"/>
      <c r="Q943" s="21"/>
      <c r="R943" s="21"/>
      <c r="S943" s="21"/>
      <c r="T943" s="21"/>
      <c r="U943" s="21"/>
      <c r="V943" s="21"/>
      <c r="W943" s="21"/>
      <c r="X943" s="21"/>
      <c r="Y943" s="21"/>
      <c r="Z943" s="21"/>
      <c r="AA943" s="21"/>
      <c r="AB943" s="21"/>
      <c r="AC943" s="21"/>
      <c r="AD943" s="21"/>
      <c r="AE943" s="21"/>
      <c r="AF943" s="21"/>
      <c r="AG943" s="21"/>
      <c r="AH943" s="21"/>
      <c r="AI943" s="21"/>
      <c r="AJ943" s="21"/>
      <c r="AK943" s="21"/>
      <c r="AL943" s="21"/>
      <c r="AM943" s="21"/>
      <c r="AN943" s="21"/>
      <c r="AO943" s="21"/>
      <c r="AP943" s="21"/>
      <c r="AQ943" s="21"/>
      <c r="AR943" s="21"/>
      <c r="AS943" s="21"/>
      <c r="AT943" s="21"/>
      <c r="AU943" s="21"/>
      <c r="AV943" s="21"/>
      <c r="AW943" s="21"/>
      <c r="AX943" s="21"/>
      <c r="AY943" s="21"/>
    </row>
    <row r="944" spans="1:51" s="22" customFormat="1" ht="20.25" customHeight="1" thickBot="1" x14ac:dyDescent="0.3">
      <c r="A944" s="21"/>
      <c r="B944" s="41" t="s">
        <v>24</v>
      </c>
      <c r="C944" s="42"/>
      <c r="D944" s="42"/>
      <c r="E944" s="33">
        <f>+E942+E943</f>
        <v>2197978</v>
      </c>
      <c r="F944" s="34">
        <f>+F943+F942</f>
        <v>1445340</v>
      </c>
      <c r="G944" s="35" t="str">
        <f t="shared" si="162"/>
        <v>Cumple</v>
      </c>
      <c r="H944" s="36">
        <f>1-F944/E944</f>
        <v>0.34242289959226158</v>
      </c>
      <c r="I944"/>
      <c r="J944"/>
      <c r="K944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  <c r="Z944" s="21"/>
      <c r="AA944" s="21"/>
      <c r="AB944" s="21"/>
      <c r="AC944" s="21"/>
      <c r="AD944" s="21"/>
      <c r="AE944" s="21"/>
      <c r="AF944" s="21"/>
      <c r="AG944" s="21"/>
      <c r="AH944" s="21"/>
      <c r="AI944" s="21"/>
      <c r="AJ944" s="21"/>
      <c r="AK944" s="21"/>
      <c r="AL944" s="21"/>
      <c r="AM944" s="21"/>
      <c r="AN944" s="21"/>
      <c r="AO944" s="21"/>
      <c r="AP944" s="21"/>
      <c r="AQ944" s="21"/>
      <c r="AR944" s="21"/>
      <c r="AS944" s="21"/>
      <c r="AT944" s="21"/>
      <c r="AU944" s="21"/>
      <c r="AV944" s="21"/>
      <c r="AW944" s="21"/>
      <c r="AX944" s="21"/>
      <c r="AY944" s="21"/>
    </row>
    <row r="945" spans="2:11" ht="15.75" thickBot="1" x14ac:dyDescent="0.3"/>
    <row r="946" spans="2:11" ht="29.25" customHeight="1" thickBot="1" x14ac:dyDescent="0.3">
      <c r="B946" s="61" t="s">
        <v>69</v>
      </c>
      <c r="C946" s="62"/>
      <c r="D946" s="63" t="s">
        <v>120</v>
      </c>
      <c r="E946" s="64"/>
      <c r="F946" s="64"/>
      <c r="G946" s="64"/>
      <c r="H946" s="65"/>
    </row>
    <row r="947" spans="2:11" ht="24.75" thickBot="1" x14ac:dyDescent="0.3">
      <c r="B947" s="43" t="s">
        <v>7</v>
      </c>
      <c r="C947" s="44"/>
      <c r="D947" s="47">
        <v>3727971100.1799998</v>
      </c>
      <c r="E947" s="48"/>
      <c r="F947" s="9" t="s">
        <v>6</v>
      </c>
      <c r="G947" s="49" t="str">
        <f>+IF(D947&gt;F948,"Cumple","No Cumple")</f>
        <v>Cumple</v>
      </c>
      <c r="H947" s="50"/>
    </row>
    <row r="948" spans="2:11" ht="15.75" thickBot="1" x14ac:dyDescent="0.3">
      <c r="B948" s="45"/>
      <c r="C948" s="46"/>
      <c r="D948" s="47"/>
      <c r="E948" s="48"/>
      <c r="F948" s="8">
        <v>3623930326.7800002</v>
      </c>
      <c r="G948" s="51"/>
      <c r="H948" s="52"/>
    </row>
    <row r="949" spans="2:11" ht="30.75" customHeight="1" thickBot="1" x14ac:dyDescent="0.3">
      <c r="B949" s="53" t="s">
        <v>27</v>
      </c>
      <c r="C949" s="54"/>
      <c r="D949" s="54"/>
      <c r="E949" s="54"/>
      <c r="F949" s="54"/>
      <c r="G949" s="54"/>
      <c r="H949" s="55"/>
    </row>
    <row r="950" spans="2:11" ht="25.5" x14ac:dyDescent="0.25">
      <c r="B950" s="15" t="s">
        <v>0</v>
      </c>
      <c r="C950" s="16" t="s">
        <v>1</v>
      </c>
      <c r="D950" s="17" t="s">
        <v>2</v>
      </c>
      <c r="E950" s="18" t="s">
        <v>3</v>
      </c>
      <c r="F950" s="18" t="s">
        <v>4</v>
      </c>
      <c r="G950" s="19" t="s">
        <v>5</v>
      </c>
      <c r="H950" s="19" t="s">
        <v>8</v>
      </c>
    </row>
    <row r="951" spans="2:11" ht="24" x14ac:dyDescent="0.25">
      <c r="B951" s="2">
        <v>1</v>
      </c>
      <c r="C951" s="3" t="s">
        <v>10</v>
      </c>
      <c r="D951" s="4">
        <v>1</v>
      </c>
      <c r="E951" s="31">
        <v>86274</v>
      </c>
      <c r="F951" s="30">
        <v>55321.865253000004</v>
      </c>
      <c r="G951" s="10" t="str">
        <f>+IF(F951&gt;E951,"Supera Valor UnitarioTecho incluido Iva","Cumple")</f>
        <v>Cumple</v>
      </c>
      <c r="H951" s="12">
        <f>1-F951/E951</f>
        <v>0.35876549999999996</v>
      </c>
    </row>
    <row r="952" spans="2:11" ht="24" x14ac:dyDescent="0.25">
      <c r="B952" s="2">
        <v>2</v>
      </c>
      <c r="C952" s="3" t="s">
        <v>11</v>
      </c>
      <c r="D952" s="4">
        <v>1</v>
      </c>
      <c r="E952" s="31">
        <v>86294</v>
      </c>
      <c r="F952" s="30">
        <v>55334.689943000005</v>
      </c>
      <c r="G952" s="10" t="str">
        <f t="shared" ref="G952:G967" si="166">+IF(F952&gt;E952,"Supera Valor UnitarioTecho incluido Iva","Cumple")</f>
        <v>Cumple</v>
      </c>
      <c r="H952" s="12">
        <f t="shared" ref="H952:H954" si="167">1-F952/E952</f>
        <v>0.35876549999999996</v>
      </c>
    </row>
    <row r="953" spans="2:11" x14ac:dyDescent="0.25">
      <c r="B953" s="2">
        <v>3</v>
      </c>
      <c r="C953" s="3" t="s">
        <v>12</v>
      </c>
      <c r="D953" s="4">
        <v>1</v>
      </c>
      <c r="E953" s="31">
        <v>116235</v>
      </c>
      <c r="F953" s="30">
        <v>74533.892107500011</v>
      </c>
      <c r="G953" s="10" t="str">
        <f t="shared" si="166"/>
        <v>Cumple</v>
      </c>
      <c r="H953" s="12">
        <f t="shared" si="167"/>
        <v>0.35876549999999996</v>
      </c>
    </row>
    <row r="954" spans="2:11" x14ac:dyDescent="0.25">
      <c r="B954" s="2">
        <v>4</v>
      </c>
      <c r="C954" s="3" t="s">
        <v>13</v>
      </c>
      <c r="D954" s="4">
        <v>1</v>
      </c>
      <c r="E954" s="31">
        <v>139757</v>
      </c>
      <c r="F954" s="30">
        <v>89617.010016500004</v>
      </c>
      <c r="G954" s="10" t="str">
        <f t="shared" si="166"/>
        <v>Cumple</v>
      </c>
      <c r="H954" s="12">
        <f t="shared" si="167"/>
        <v>0.35876549999999996</v>
      </c>
    </row>
    <row r="955" spans="2:11" x14ac:dyDescent="0.25">
      <c r="B955" s="2">
        <v>5</v>
      </c>
      <c r="C955" s="3" t="s">
        <v>14</v>
      </c>
      <c r="D955" s="4">
        <v>1</v>
      </c>
      <c r="E955" s="31">
        <v>100369</v>
      </c>
      <c r="F955" s="30">
        <v>64360.065530500004</v>
      </c>
      <c r="G955" s="10" t="str">
        <f t="shared" si="166"/>
        <v>Cumple</v>
      </c>
      <c r="H955" s="12">
        <f>1-F955/E955</f>
        <v>0.35876549999999996</v>
      </c>
      <c r="J955" s="13"/>
      <c r="K955" s="7"/>
    </row>
    <row r="956" spans="2:11" x14ac:dyDescent="0.25">
      <c r="B956" s="2">
        <v>6</v>
      </c>
      <c r="C956" s="3" t="s">
        <v>15</v>
      </c>
      <c r="D956" s="4">
        <v>1</v>
      </c>
      <c r="E956" s="31">
        <v>114290</v>
      </c>
      <c r="F956" s="30">
        <v>73286.691005000001</v>
      </c>
      <c r="G956" s="10" t="str">
        <f t="shared" si="166"/>
        <v>Cumple</v>
      </c>
      <c r="H956" s="12">
        <f>1-F956/E956</f>
        <v>0.35876549999999996</v>
      </c>
      <c r="J956" s="1"/>
      <c r="K956" s="1"/>
    </row>
    <row r="957" spans="2:11" x14ac:dyDescent="0.25">
      <c r="B957" s="2">
        <v>7</v>
      </c>
      <c r="C957" s="3" t="s">
        <v>16</v>
      </c>
      <c r="D957" s="4">
        <v>1</v>
      </c>
      <c r="E957" s="31">
        <v>75694</v>
      </c>
      <c r="F957" s="30">
        <v>48537.604243000002</v>
      </c>
      <c r="G957" s="10" t="str">
        <f t="shared" si="166"/>
        <v>Cumple</v>
      </c>
      <c r="H957" s="12">
        <f t="shared" ref="H957" si="168">1-F957/E957</f>
        <v>0.35876549999999996</v>
      </c>
      <c r="J957" s="13"/>
      <c r="K957" s="7"/>
    </row>
    <row r="958" spans="2:11" ht="24" x14ac:dyDescent="0.25">
      <c r="B958" s="2">
        <v>8</v>
      </c>
      <c r="C958" s="3" t="s">
        <v>17</v>
      </c>
      <c r="D958" s="4">
        <v>1</v>
      </c>
      <c r="E958" s="31">
        <v>93660</v>
      </c>
      <c r="F958" s="30">
        <v>60058.023270000005</v>
      </c>
      <c r="G958" s="10" t="str">
        <f t="shared" si="166"/>
        <v>Cumple</v>
      </c>
      <c r="H958" s="12">
        <f>1-F958/E958</f>
        <v>0.35876549999999996</v>
      </c>
      <c r="J958" s="1"/>
      <c r="K958" s="14"/>
    </row>
    <row r="959" spans="2:11" x14ac:dyDescent="0.25">
      <c r="B959" s="2">
        <v>9</v>
      </c>
      <c r="C959" s="3" t="s">
        <v>25</v>
      </c>
      <c r="D959" s="4">
        <v>1</v>
      </c>
      <c r="E959" s="31">
        <v>108268</v>
      </c>
      <c r="F959" s="30">
        <v>69425.176846000002</v>
      </c>
      <c r="G959" s="10" t="str">
        <f t="shared" si="166"/>
        <v>Cumple</v>
      </c>
      <c r="H959" s="12">
        <f t="shared" ref="H959:H963" si="169">1-F959/E959</f>
        <v>0.35876549999999996</v>
      </c>
      <c r="J959" s="1"/>
      <c r="K959" s="14"/>
    </row>
    <row r="960" spans="2:11" ht="24" x14ac:dyDescent="0.25">
      <c r="B960" s="2">
        <v>10</v>
      </c>
      <c r="C960" s="3" t="s">
        <v>18</v>
      </c>
      <c r="D960" s="4">
        <v>1</v>
      </c>
      <c r="E960" s="31">
        <v>191097</v>
      </c>
      <c r="F960" s="30">
        <v>122537.9892465</v>
      </c>
      <c r="G960" s="10" t="str">
        <f t="shared" si="166"/>
        <v>Cumple</v>
      </c>
      <c r="H960" s="12">
        <f t="shared" si="169"/>
        <v>0.35876549999999996</v>
      </c>
      <c r="J960" s="1"/>
      <c r="K960" s="14"/>
    </row>
    <row r="961" spans="1:51" ht="30.75" customHeight="1" x14ac:dyDescent="0.25">
      <c r="B961" s="2">
        <v>11</v>
      </c>
      <c r="C961" s="3" t="s">
        <v>26</v>
      </c>
      <c r="D961" s="4">
        <v>1</v>
      </c>
      <c r="E961" s="31">
        <v>191097</v>
      </c>
      <c r="F961" s="30">
        <v>122537.9892465</v>
      </c>
      <c r="G961" s="10" t="str">
        <f t="shared" si="166"/>
        <v>Cumple</v>
      </c>
      <c r="H961" s="12">
        <f t="shared" si="169"/>
        <v>0.35876549999999996</v>
      </c>
      <c r="J961" s="1"/>
      <c r="K961" s="14"/>
    </row>
    <row r="962" spans="1:51" x14ac:dyDescent="0.25">
      <c r="B962" s="2">
        <v>12</v>
      </c>
      <c r="C962" s="3" t="s">
        <v>19</v>
      </c>
      <c r="D962" s="4">
        <v>1</v>
      </c>
      <c r="E962" s="31">
        <v>108008</v>
      </c>
      <c r="F962" s="30">
        <v>69258.455876000007</v>
      </c>
      <c r="G962" s="10" t="str">
        <f t="shared" si="166"/>
        <v>Cumple</v>
      </c>
      <c r="H962" s="12">
        <f t="shared" si="169"/>
        <v>0.35876549999999996</v>
      </c>
      <c r="J962" s="1"/>
      <c r="K962" s="14"/>
    </row>
    <row r="963" spans="1:51" x14ac:dyDescent="0.25">
      <c r="B963" s="2">
        <v>13</v>
      </c>
      <c r="C963" s="3" t="s">
        <v>20</v>
      </c>
      <c r="D963" s="4">
        <v>1</v>
      </c>
      <c r="E963" s="31">
        <v>135914</v>
      </c>
      <c r="F963" s="30">
        <v>87152.745833000008</v>
      </c>
      <c r="G963" s="10" t="str">
        <f t="shared" si="166"/>
        <v>Cumple</v>
      </c>
      <c r="H963" s="12">
        <f t="shared" si="169"/>
        <v>0.35876549999999996</v>
      </c>
      <c r="K963" s="14"/>
    </row>
    <row r="964" spans="1:51" ht="24" x14ac:dyDescent="0.25">
      <c r="B964" s="2">
        <v>14</v>
      </c>
      <c r="C964" s="5" t="s">
        <v>21</v>
      </c>
      <c r="D964" s="6">
        <v>1</v>
      </c>
      <c r="E964" s="32">
        <v>649908</v>
      </c>
      <c r="F964" s="27">
        <v>416743.43142600002</v>
      </c>
      <c r="G964" s="11" t="str">
        <f t="shared" si="166"/>
        <v>Cumple</v>
      </c>
      <c r="H964" s="20">
        <f>1-F964/E964</f>
        <v>0.35876549999999996</v>
      </c>
      <c r="K964" s="14"/>
    </row>
    <row r="965" spans="1:51" s="22" customFormat="1" ht="15.75" x14ac:dyDescent="0.25">
      <c r="A965" s="21"/>
      <c r="B965" s="56" t="s">
        <v>22</v>
      </c>
      <c r="C965" s="57"/>
      <c r="D965" s="25"/>
      <c r="E965" s="28">
        <f>SUM(E951:E964)</f>
        <v>2196865</v>
      </c>
      <c r="F965" s="28">
        <f>SUM(F951:F964)</f>
        <v>1408705.6298425</v>
      </c>
      <c r="G965" s="26" t="str">
        <f t="shared" si="166"/>
        <v>Cumple</v>
      </c>
      <c r="H965" s="12">
        <f>1-F965/E965</f>
        <v>0.35876549999999996</v>
      </c>
      <c r="I965"/>
      <c r="J965"/>
      <c r="K965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  <c r="AA965" s="21"/>
      <c r="AB965" s="21"/>
      <c r="AC965" s="21"/>
      <c r="AD965" s="21"/>
      <c r="AE965" s="21"/>
      <c r="AF965" s="21"/>
      <c r="AG965" s="21"/>
      <c r="AH965" s="21"/>
      <c r="AI965" s="21"/>
      <c r="AJ965" s="21"/>
      <c r="AK965" s="21"/>
      <c r="AL965" s="21"/>
      <c r="AM965" s="21"/>
      <c r="AN965" s="21"/>
      <c r="AO965" s="21"/>
      <c r="AP965" s="21"/>
      <c r="AQ965" s="21"/>
      <c r="AR965" s="21"/>
      <c r="AS965" s="21"/>
      <c r="AT965" s="21"/>
      <c r="AU965" s="21"/>
      <c r="AV965" s="21"/>
      <c r="AW965" s="21"/>
      <c r="AX965" s="21"/>
      <c r="AY965" s="21"/>
    </row>
    <row r="966" spans="1:51" s="22" customFormat="1" ht="18" customHeight="1" x14ac:dyDescent="0.25">
      <c r="A966" s="21"/>
      <c r="B966" s="39" t="s">
        <v>23</v>
      </c>
      <c r="C966" s="40"/>
      <c r="D966" s="24">
        <v>1</v>
      </c>
      <c r="E966" s="23">
        <v>1113</v>
      </c>
      <c r="F966" s="27">
        <v>1113</v>
      </c>
      <c r="G966" s="26" t="str">
        <f t="shared" si="166"/>
        <v>Cumple</v>
      </c>
      <c r="H966" s="12">
        <f>1-F966/E966</f>
        <v>0</v>
      </c>
      <c r="I966" s="37" t="s">
        <v>79</v>
      </c>
      <c r="J966"/>
      <c r="K966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  <c r="AA966" s="21"/>
      <c r="AB966" s="21"/>
      <c r="AC966" s="21"/>
      <c r="AD966" s="21"/>
      <c r="AE966" s="21"/>
      <c r="AF966" s="21"/>
      <c r="AG966" s="21"/>
      <c r="AH966" s="21"/>
      <c r="AI966" s="21"/>
      <c r="AJ966" s="21"/>
      <c r="AK966" s="21"/>
      <c r="AL966" s="21"/>
      <c r="AM966" s="21"/>
      <c r="AN966" s="21"/>
      <c r="AO966" s="21"/>
      <c r="AP966" s="21"/>
      <c r="AQ966" s="21"/>
      <c r="AR966" s="21"/>
      <c r="AS966" s="21"/>
      <c r="AT966" s="21"/>
      <c r="AU966" s="21"/>
      <c r="AV966" s="21"/>
      <c r="AW966" s="21"/>
      <c r="AX966" s="21"/>
      <c r="AY966" s="21"/>
    </row>
    <row r="967" spans="1:51" s="22" customFormat="1" ht="20.25" customHeight="1" thickBot="1" x14ac:dyDescent="0.3">
      <c r="A967" s="21"/>
      <c r="B967" s="41" t="s">
        <v>24</v>
      </c>
      <c r="C967" s="42"/>
      <c r="D967" s="42"/>
      <c r="E967" s="33">
        <f>+E965+E966</f>
        <v>2197978</v>
      </c>
      <c r="F967" s="34">
        <f>+F966+F965</f>
        <v>1409818.6298425</v>
      </c>
      <c r="G967" s="35" t="str">
        <f t="shared" si="166"/>
        <v>Cumple</v>
      </c>
      <c r="H967" s="36">
        <f>1-F967/E967</f>
        <v>0.35858383030107677</v>
      </c>
      <c r="I967"/>
      <c r="J967"/>
      <c r="K967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  <c r="Z967" s="21"/>
      <c r="AA967" s="21"/>
      <c r="AB967" s="21"/>
      <c r="AC967" s="21"/>
      <c r="AD967" s="21"/>
      <c r="AE967" s="21"/>
      <c r="AF967" s="21"/>
      <c r="AG967" s="21"/>
      <c r="AH967" s="21"/>
      <c r="AI967" s="21"/>
      <c r="AJ967" s="21"/>
      <c r="AK967" s="21"/>
      <c r="AL967" s="21"/>
      <c r="AM967" s="21"/>
      <c r="AN967" s="21"/>
      <c r="AO967" s="21"/>
      <c r="AP967" s="21"/>
      <c r="AQ967" s="21"/>
      <c r="AR967" s="21"/>
      <c r="AS967" s="21"/>
      <c r="AT967" s="21"/>
      <c r="AU967" s="21"/>
      <c r="AV967" s="21"/>
      <c r="AW967" s="21"/>
      <c r="AX967" s="21"/>
      <c r="AY967" s="21"/>
    </row>
    <row r="968" spans="1:51" ht="15.75" thickBot="1" x14ac:dyDescent="0.3"/>
    <row r="969" spans="1:51" ht="29.25" customHeight="1" thickBot="1" x14ac:dyDescent="0.3">
      <c r="B969" s="61" t="s">
        <v>70</v>
      </c>
      <c r="C969" s="62"/>
      <c r="D969" s="63" t="s">
        <v>121</v>
      </c>
      <c r="E969" s="64"/>
      <c r="F969" s="64"/>
      <c r="G969" s="64"/>
      <c r="H969" s="65"/>
    </row>
    <row r="970" spans="1:51" ht="24.75" thickBot="1" x14ac:dyDescent="0.3">
      <c r="B970" s="43" t="s">
        <v>7</v>
      </c>
      <c r="C970" s="44"/>
      <c r="D970" s="47">
        <v>3727971100.1799998</v>
      </c>
      <c r="E970" s="48"/>
      <c r="F970" s="9" t="s">
        <v>6</v>
      </c>
      <c r="G970" s="49" t="str">
        <f>+IF(D970&gt;F971,"Cumple","No Cumple")</f>
        <v>Cumple</v>
      </c>
      <c r="H970" s="50"/>
    </row>
    <row r="971" spans="1:51" ht="15.75" thickBot="1" x14ac:dyDescent="0.3">
      <c r="B971" s="45"/>
      <c r="C971" s="46"/>
      <c r="D971" s="47"/>
      <c r="E971" s="48"/>
      <c r="F971" s="8">
        <v>3699916028.27</v>
      </c>
      <c r="G971" s="51"/>
      <c r="H971" s="52"/>
    </row>
    <row r="972" spans="1:51" ht="30.75" customHeight="1" thickBot="1" x14ac:dyDescent="0.3">
      <c r="B972" s="53" t="s">
        <v>27</v>
      </c>
      <c r="C972" s="54"/>
      <c r="D972" s="54"/>
      <c r="E972" s="54"/>
      <c r="F972" s="54"/>
      <c r="G972" s="54"/>
      <c r="H972" s="55"/>
    </row>
    <row r="973" spans="1:51" ht="25.5" x14ac:dyDescent="0.25">
      <c r="B973" s="15" t="s">
        <v>0</v>
      </c>
      <c r="C973" s="16" t="s">
        <v>1</v>
      </c>
      <c r="D973" s="17" t="s">
        <v>2</v>
      </c>
      <c r="E973" s="18" t="s">
        <v>3</v>
      </c>
      <c r="F973" s="18" t="s">
        <v>4</v>
      </c>
      <c r="G973" s="19" t="s">
        <v>5</v>
      </c>
      <c r="H973" s="19" t="s">
        <v>8</v>
      </c>
    </row>
    <row r="974" spans="1:51" ht="24" x14ac:dyDescent="0.25">
      <c r="B974" s="2">
        <v>1</v>
      </c>
      <c r="C974" s="3" t="s">
        <v>10</v>
      </c>
      <c r="D974" s="4">
        <v>1</v>
      </c>
      <c r="E974" s="31">
        <v>86274</v>
      </c>
      <c r="F974" s="30">
        <v>78000.323400000008</v>
      </c>
      <c r="G974" s="10" t="str">
        <f>+IF(F974&gt;E974,"Supera Valor UnitarioTecho incluido Iva","Cumple")</f>
        <v>Cumple</v>
      </c>
      <c r="H974" s="12">
        <f>1-F974/E974</f>
        <v>9.5899999999999874E-2</v>
      </c>
    </row>
    <row r="975" spans="1:51" ht="24" x14ac:dyDescent="0.25">
      <c r="B975" s="2">
        <v>2</v>
      </c>
      <c r="C975" s="3" t="s">
        <v>11</v>
      </c>
      <c r="D975" s="4">
        <v>1</v>
      </c>
      <c r="E975" s="31">
        <v>86294</v>
      </c>
      <c r="F975" s="30">
        <v>78018.405400000003</v>
      </c>
      <c r="G975" s="10" t="str">
        <f t="shared" ref="G975:G990" si="170">+IF(F975&gt;E975,"Supera Valor UnitarioTecho incluido Iva","Cumple")</f>
        <v>Cumple</v>
      </c>
      <c r="H975" s="12">
        <f t="shared" ref="H975:H977" si="171">1-F975/E975</f>
        <v>9.5899999999999985E-2</v>
      </c>
    </row>
    <row r="976" spans="1:51" x14ac:dyDescent="0.25">
      <c r="B976" s="2">
        <v>3</v>
      </c>
      <c r="C976" s="3" t="s">
        <v>12</v>
      </c>
      <c r="D976" s="4">
        <v>1</v>
      </c>
      <c r="E976" s="31">
        <v>116235</v>
      </c>
      <c r="F976" s="30">
        <v>105088.0635</v>
      </c>
      <c r="G976" s="10" t="str">
        <f t="shared" si="170"/>
        <v>Cumple</v>
      </c>
      <c r="H976" s="12">
        <f t="shared" si="171"/>
        <v>9.5899999999999985E-2</v>
      </c>
    </row>
    <row r="977" spans="1:51" x14ac:dyDescent="0.25">
      <c r="B977" s="2">
        <v>4</v>
      </c>
      <c r="C977" s="3" t="s">
        <v>13</v>
      </c>
      <c r="D977" s="4">
        <v>1</v>
      </c>
      <c r="E977" s="31">
        <v>139757</v>
      </c>
      <c r="F977" s="30">
        <v>126354.3037</v>
      </c>
      <c r="G977" s="10" t="str">
        <f t="shared" si="170"/>
        <v>Cumple</v>
      </c>
      <c r="H977" s="12">
        <f t="shared" si="171"/>
        <v>9.5899999999999985E-2</v>
      </c>
    </row>
    <row r="978" spans="1:51" x14ac:dyDescent="0.25">
      <c r="B978" s="2">
        <v>5</v>
      </c>
      <c r="C978" s="3" t="s">
        <v>14</v>
      </c>
      <c r="D978" s="4">
        <v>1</v>
      </c>
      <c r="E978" s="31">
        <v>100369</v>
      </c>
      <c r="F978" s="30">
        <v>90743.612900000007</v>
      </c>
      <c r="G978" s="10" t="str">
        <f t="shared" si="170"/>
        <v>Cumple</v>
      </c>
      <c r="H978" s="12">
        <f>1-F978/E978</f>
        <v>9.5899999999999874E-2</v>
      </c>
      <c r="J978" s="13"/>
      <c r="K978" s="7"/>
    </row>
    <row r="979" spans="1:51" x14ac:dyDescent="0.25">
      <c r="B979" s="2">
        <v>6</v>
      </c>
      <c r="C979" s="3" t="s">
        <v>15</v>
      </c>
      <c r="D979" s="4">
        <v>1</v>
      </c>
      <c r="E979" s="31">
        <v>114290</v>
      </c>
      <c r="F979" s="30">
        <v>103329.58900000001</v>
      </c>
      <c r="G979" s="10" t="str">
        <f t="shared" si="170"/>
        <v>Cumple</v>
      </c>
      <c r="H979" s="12">
        <f>1-F979/E979</f>
        <v>9.5899999999999985E-2</v>
      </c>
      <c r="J979" s="1"/>
      <c r="K979" s="1"/>
    </row>
    <row r="980" spans="1:51" x14ac:dyDescent="0.25">
      <c r="B980" s="2">
        <v>7</v>
      </c>
      <c r="C980" s="3" t="s">
        <v>16</v>
      </c>
      <c r="D980" s="4">
        <v>1</v>
      </c>
      <c r="E980" s="31">
        <v>75694</v>
      </c>
      <c r="F980" s="30">
        <v>68434.945399999997</v>
      </c>
      <c r="G980" s="10" t="str">
        <f t="shared" si="170"/>
        <v>Cumple</v>
      </c>
      <c r="H980" s="12">
        <f t="shared" ref="H980" si="172">1-F980/E980</f>
        <v>9.5900000000000096E-2</v>
      </c>
      <c r="J980" s="13"/>
      <c r="K980" s="7"/>
    </row>
    <row r="981" spans="1:51" ht="24" x14ac:dyDescent="0.25">
      <c r="B981" s="2">
        <v>8</v>
      </c>
      <c r="C981" s="3" t="s">
        <v>17</v>
      </c>
      <c r="D981" s="4">
        <v>1</v>
      </c>
      <c r="E981" s="31">
        <v>93660</v>
      </c>
      <c r="F981" s="30">
        <v>84678.006000000008</v>
      </c>
      <c r="G981" s="10" t="str">
        <f t="shared" si="170"/>
        <v>Cumple</v>
      </c>
      <c r="H981" s="12">
        <f>1-F981/E981</f>
        <v>9.5899999999999874E-2</v>
      </c>
      <c r="J981" s="1"/>
      <c r="K981" s="14"/>
    </row>
    <row r="982" spans="1:51" x14ac:dyDescent="0.25">
      <c r="B982" s="2">
        <v>9</v>
      </c>
      <c r="C982" s="3" t="s">
        <v>25</v>
      </c>
      <c r="D982" s="4">
        <v>1</v>
      </c>
      <c r="E982" s="31">
        <v>108268</v>
      </c>
      <c r="F982" s="30">
        <v>97885.098800000007</v>
      </c>
      <c r="G982" s="10" t="str">
        <f t="shared" si="170"/>
        <v>Cumple</v>
      </c>
      <c r="H982" s="12">
        <f t="shared" ref="H982:H986" si="173">1-F982/E982</f>
        <v>9.5899999999999985E-2</v>
      </c>
      <c r="J982" s="1"/>
      <c r="K982" s="14"/>
    </row>
    <row r="983" spans="1:51" ht="24" x14ac:dyDescent="0.25">
      <c r="B983" s="2">
        <v>10</v>
      </c>
      <c r="C983" s="3" t="s">
        <v>18</v>
      </c>
      <c r="D983" s="4">
        <v>1</v>
      </c>
      <c r="E983" s="31">
        <v>191097</v>
      </c>
      <c r="F983" s="30">
        <v>172770.7977</v>
      </c>
      <c r="G983" s="10" t="str">
        <f t="shared" si="170"/>
        <v>Cumple</v>
      </c>
      <c r="H983" s="12">
        <f t="shared" si="173"/>
        <v>9.5899999999999985E-2</v>
      </c>
      <c r="J983" s="1"/>
      <c r="K983" s="14"/>
    </row>
    <row r="984" spans="1:51" ht="30.75" customHeight="1" x14ac:dyDescent="0.25">
      <c r="B984" s="2">
        <v>11</v>
      </c>
      <c r="C984" s="3" t="s">
        <v>26</v>
      </c>
      <c r="D984" s="4">
        <v>1</v>
      </c>
      <c r="E984" s="31">
        <v>191097</v>
      </c>
      <c r="F984" s="30">
        <v>172770.7977</v>
      </c>
      <c r="G984" s="10" t="str">
        <f t="shared" si="170"/>
        <v>Cumple</v>
      </c>
      <c r="H984" s="12">
        <f t="shared" si="173"/>
        <v>9.5899999999999985E-2</v>
      </c>
      <c r="J984" s="1"/>
      <c r="K984" s="14"/>
    </row>
    <row r="985" spans="1:51" x14ac:dyDescent="0.25">
      <c r="B985" s="2">
        <v>12</v>
      </c>
      <c r="C985" s="3" t="s">
        <v>19</v>
      </c>
      <c r="D985" s="4">
        <v>1</v>
      </c>
      <c r="E985" s="31">
        <v>108008</v>
      </c>
      <c r="F985" s="30">
        <v>97650.032800000001</v>
      </c>
      <c r="G985" s="10" t="str">
        <f t="shared" si="170"/>
        <v>Cumple</v>
      </c>
      <c r="H985" s="12">
        <f t="shared" si="173"/>
        <v>9.5899999999999985E-2</v>
      </c>
      <c r="J985" s="1"/>
      <c r="K985" s="14"/>
    </row>
    <row r="986" spans="1:51" x14ac:dyDescent="0.25">
      <c r="B986" s="2">
        <v>13</v>
      </c>
      <c r="C986" s="3" t="s">
        <v>20</v>
      </c>
      <c r="D986" s="4">
        <v>1</v>
      </c>
      <c r="E986" s="31">
        <v>135914</v>
      </c>
      <c r="F986" s="30">
        <v>122879.8474</v>
      </c>
      <c r="G986" s="10" t="str">
        <f t="shared" si="170"/>
        <v>Cumple</v>
      </c>
      <c r="H986" s="12">
        <f t="shared" si="173"/>
        <v>9.5899999999999985E-2</v>
      </c>
      <c r="K986" s="14"/>
    </row>
    <row r="987" spans="1:51" ht="24" x14ac:dyDescent="0.25">
      <c r="B987" s="2">
        <v>14</v>
      </c>
      <c r="C987" s="5" t="s">
        <v>21</v>
      </c>
      <c r="D987" s="6">
        <v>1</v>
      </c>
      <c r="E987" s="32">
        <v>649908</v>
      </c>
      <c r="F987" s="27">
        <v>587581.82279999997</v>
      </c>
      <c r="G987" s="11" t="str">
        <f t="shared" si="170"/>
        <v>Cumple</v>
      </c>
      <c r="H987" s="20">
        <f>1-F987/E987</f>
        <v>9.5900000000000096E-2</v>
      </c>
      <c r="K987" s="14"/>
    </row>
    <row r="988" spans="1:51" s="22" customFormat="1" ht="15.75" x14ac:dyDescent="0.25">
      <c r="A988" s="21"/>
      <c r="B988" s="56" t="s">
        <v>22</v>
      </c>
      <c r="C988" s="57"/>
      <c r="D988" s="25"/>
      <c r="E988" s="28">
        <f>SUM(E974:E987)</f>
        <v>2196865</v>
      </c>
      <c r="F988" s="28">
        <f>SUM(F974:F987)</f>
        <v>1986185.6465</v>
      </c>
      <c r="G988" s="26" t="str">
        <f t="shared" si="170"/>
        <v>Cumple</v>
      </c>
      <c r="H988" s="12">
        <f>1-F988/E988</f>
        <v>9.5899999999999985E-2</v>
      </c>
      <c r="I988"/>
      <c r="J988"/>
      <c r="K988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  <c r="AA988" s="21"/>
      <c r="AB988" s="21"/>
      <c r="AC988" s="21"/>
      <c r="AD988" s="21"/>
      <c r="AE988" s="21"/>
      <c r="AF988" s="21"/>
      <c r="AG988" s="21"/>
      <c r="AH988" s="21"/>
      <c r="AI988" s="21"/>
      <c r="AJ988" s="21"/>
      <c r="AK988" s="21"/>
      <c r="AL988" s="21"/>
      <c r="AM988" s="21"/>
      <c r="AN988" s="21"/>
      <c r="AO988" s="21"/>
      <c r="AP988" s="21"/>
      <c r="AQ988" s="21"/>
      <c r="AR988" s="21"/>
      <c r="AS988" s="21"/>
      <c r="AT988" s="21"/>
      <c r="AU988" s="21"/>
      <c r="AV988" s="21"/>
      <c r="AW988" s="21"/>
      <c r="AX988" s="21"/>
      <c r="AY988" s="21"/>
    </row>
    <row r="989" spans="1:51" s="22" customFormat="1" ht="18" customHeight="1" x14ac:dyDescent="0.25">
      <c r="A989" s="21"/>
      <c r="B989" s="39" t="s">
        <v>23</v>
      </c>
      <c r="C989" s="40"/>
      <c r="D989" s="24">
        <v>1</v>
      </c>
      <c r="E989" s="23">
        <v>1113</v>
      </c>
      <c r="F989" s="27">
        <v>800</v>
      </c>
      <c r="G989" s="26" t="str">
        <f t="shared" si="170"/>
        <v>Cumple</v>
      </c>
      <c r="H989" s="12">
        <f>1-F989/E989</f>
        <v>0.28122192273135671</v>
      </c>
      <c r="I989" s="37" t="s">
        <v>79</v>
      </c>
      <c r="J989"/>
      <c r="K989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  <c r="AA989" s="21"/>
      <c r="AB989" s="21"/>
      <c r="AC989" s="21"/>
      <c r="AD989" s="21"/>
      <c r="AE989" s="21"/>
      <c r="AF989" s="21"/>
      <c r="AG989" s="21"/>
      <c r="AH989" s="21"/>
      <c r="AI989" s="21"/>
      <c r="AJ989" s="21"/>
      <c r="AK989" s="21"/>
      <c r="AL989" s="21"/>
      <c r="AM989" s="21"/>
      <c r="AN989" s="21"/>
      <c r="AO989" s="21"/>
      <c r="AP989" s="21"/>
      <c r="AQ989" s="21"/>
      <c r="AR989" s="21"/>
      <c r="AS989" s="21"/>
      <c r="AT989" s="21"/>
      <c r="AU989" s="21"/>
      <c r="AV989" s="21"/>
      <c r="AW989" s="21"/>
      <c r="AX989" s="21"/>
      <c r="AY989" s="21"/>
    </row>
    <row r="990" spans="1:51" s="22" customFormat="1" ht="20.25" customHeight="1" thickBot="1" x14ac:dyDescent="0.3">
      <c r="A990" s="21"/>
      <c r="B990" s="41" t="s">
        <v>24</v>
      </c>
      <c r="C990" s="42"/>
      <c r="D990" s="42"/>
      <c r="E990" s="33">
        <f>+E988+E989</f>
        <v>2197978</v>
      </c>
      <c r="F990" s="34">
        <f>+F989+F988</f>
        <v>1986985.6465</v>
      </c>
      <c r="G990" s="35" t="str">
        <f t="shared" si="170"/>
        <v>Cumple</v>
      </c>
      <c r="H990" s="36">
        <f>1-F990/E990</f>
        <v>9.599384229505481E-2</v>
      </c>
      <c r="I990"/>
      <c r="J990"/>
      <c r="K990"/>
      <c r="L990" s="21"/>
      <c r="M990" s="21"/>
      <c r="N990" s="21"/>
      <c r="O990" s="21"/>
      <c r="P990" s="21"/>
      <c r="Q990" s="21"/>
      <c r="R990" s="21"/>
      <c r="S990" s="21"/>
      <c r="T990" s="21"/>
      <c r="U990" s="21"/>
      <c r="V990" s="21"/>
      <c r="W990" s="21"/>
      <c r="X990" s="21"/>
      <c r="Y990" s="21"/>
      <c r="Z990" s="21"/>
      <c r="AA990" s="21"/>
      <c r="AB990" s="21"/>
      <c r="AC990" s="21"/>
      <c r="AD990" s="21"/>
      <c r="AE990" s="21"/>
      <c r="AF990" s="21"/>
      <c r="AG990" s="21"/>
      <c r="AH990" s="21"/>
      <c r="AI990" s="21"/>
      <c r="AJ990" s="21"/>
      <c r="AK990" s="21"/>
      <c r="AL990" s="21"/>
      <c r="AM990" s="21"/>
      <c r="AN990" s="21"/>
      <c r="AO990" s="21"/>
      <c r="AP990" s="21"/>
      <c r="AQ990" s="21"/>
      <c r="AR990" s="21"/>
      <c r="AS990" s="21"/>
      <c r="AT990" s="21"/>
      <c r="AU990" s="21"/>
      <c r="AV990" s="21"/>
      <c r="AW990" s="21"/>
      <c r="AX990" s="21"/>
      <c r="AY990" s="21"/>
    </row>
    <row r="991" spans="1:51" ht="15.75" thickBot="1" x14ac:dyDescent="0.3"/>
    <row r="992" spans="1:51" ht="29.25" customHeight="1" thickBot="1" x14ac:dyDescent="0.3">
      <c r="B992" s="61" t="s">
        <v>71</v>
      </c>
      <c r="C992" s="62"/>
      <c r="D992" s="63" t="s">
        <v>122</v>
      </c>
      <c r="E992" s="64"/>
      <c r="F992" s="64"/>
      <c r="G992" s="64"/>
      <c r="H992" s="65"/>
    </row>
    <row r="993" spans="2:11" ht="24.75" thickBot="1" x14ac:dyDescent="0.3">
      <c r="B993" s="43" t="s">
        <v>7</v>
      </c>
      <c r="C993" s="44"/>
      <c r="D993" s="47">
        <v>3727971100.1799998</v>
      </c>
      <c r="E993" s="48"/>
      <c r="F993" s="9" t="s">
        <v>6</v>
      </c>
      <c r="G993" s="49" t="str">
        <f>+IF(D993&gt;F994,"Cumple","No Cumple")</f>
        <v>Cumple</v>
      </c>
      <c r="H993" s="50"/>
    </row>
    <row r="994" spans="2:11" ht="15.75" thickBot="1" x14ac:dyDescent="0.3">
      <c r="B994" s="45"/>
      <c r="C994" s="46"/>
      <c r="D994" s="47"/>
      <c r="E994" s="48"/>
      <c r="F994" s="8">
        <v>3608638385.9499998</v>
      </c>
      <c r="G994" s="51"/>
      <c r="H994" s="52"/>
    </row>
    <row r="995" spans="2:11" ht="30.75" customHeight="1" thickBot="1" x14ac:dyDescent="0.3">
      <c r="B995" s="53" t="s">
        <v>27</v>
      </c>
      <c r="C995" s="54"/>
      <c r="D995" s="54"/>
      <c r="E995" s="54"/>
      <c r="F995" s="54"/>
      <c r="G995" s="54"/>
      <c r="H995" s="55"/>
    </row>
    <row r="996" spans="2:11" ht="25.5" x14ac:dyDescent="0.25">
      <c r="B996" s="15" t="s">
        <v>0</v>
      </c>
      <c r="C996" s="16" t="s">
        <v>1</v>
      </c>
      <c r="D996" s="17" t="s">
        <v>2</v>
      </c>
      <c r="E996" s="18" t="s">
        <v>3</v>
      </c>
      <c r="F996" s="18" t="s">
        <v>4</v>
      </c>
      <c r="G996" s="19" t="s">
        <v>5</v>
      </c>
      <c r="H996" s="19" t="s">
        <v>8</v>
      </c>
    </row>
    <row r="997" spans="2:11" ht="24" x14ac:dyDescent="0.25">
      <c r="B997" s="2">
        <v>1</v>
      </c>
      <c r="C997" s="3" t="s">
        <v>10</v>
      </c>
      <c r="D997" s="4">
        <v>1</v>
      </c>
      <c r="E997" s="31">
        <v>86274</v>
      </c>
      <c r="F997" s="30">
        <v>64800</v>
      </c>
      <c r="G997" s="10" t="str">
        <f>+IF(F997&gt;E997,"Supera Valor UnitarioTecho incluido Iva","Cumple")</f>
        <v>Cumple</v>
      </c>
      <c r="H997" s="12">
        <f>1-F997/E997</f>
        <v>0.24890465261840189</v>
      </c>
    </row>
    <row r="998" spans="2:11" ht="24" x14ac:dyDescent="0.25">
      <c r="B998" s="2">
        <v>2</v>
      </c>
      <c r="C998" s="3" t="s">
        <v>11</v>
      </c>
      <c r="D998" s="4">
        <v>1</v>
      </c>
      <c r="E998" s="31">
        <v>86294</v>
      </c>
      <c r="F998" s="30">
        <v>64815</v>
      </c>
      <c r="G998" s="10" t="str">
        <f t="shared" ref="G998:G1013" si="174">+IF(F998&gt;E998,"Supera Valor UnitarioTecho incluido Iva","Cumple")</f>
        <v>Cumple</v>
      </c>
      <c r="H998" s="12">
        <f t="shared" ref="H998:H1000" si="175">1-F998/E998</f>
        <v>0.24890490648249008</v>
      </c>
    </row>
    <row r="999" spans="2:11" x14ac:dyDescent="0.25">
      <c r="B999" s="2">
        <v>3</v>
      </c>
      <c r="C999" s="3" t="s">
        <v>12</v>
      </c>
      <c r="D999" s="4">
        <v>1</v>
      </c>
      <c r="E999" s="31">
        <v>116235</v>
      </c>
      <c r="F999" s="30">
        <v>87304</v>
      </c>
      <c r="G999" s="10" t="str">
        <f t="shared" si="174"/>
        <v>Cumple</v>
      </c>
      <c r="H999" s="12">
        <f t="shared" si="175"/>
        <v>0.24890093345377895</v>
      </c>
    </row>
    <row r="1000" spans="2:11" x14ac:dyDescent="0.25">
      <c r="B1000" s="2">
        <v>4</v>
      </c>
      <c r="C1000" s="3" t="s">
        <v>13</v>
      </c>
      <c r="D1000" s="4">
        <v>1</v>
      </c>
      <c r="E1000" s="31">
        <v>139757</v>
      </c>
      <c r="F1000" s="30">
        <v>104971</v>
      </c>
      <c r="G1000" s="10" t="str">
        <f t="shared" si="174"/>
        <v>Cumple</v>
      </c>
      <c r="H1000" s="12">
        <f t="shared" si="175"/>
        <v>0.24890345385204315</v>
      </c>
    </row>
    <row r="1001" spans="2:11" x14ac:dyDescent="0.25">
      <c r="B1001" s="2">
        <v>5</v>
      </c>
      <c r="C1001" s="3" t="s">
        <v>14</v>
      </c>
      <c r="D1001" s="4">
        <v>1</v>
      </c>
      <c r="E1001" s="31">
        <v>100369</v>
      </c>
      <c r="F1001" s="30">
        <v>75387</v>
      </c>
      <c r="G1001" s="10" t="str">
        <f t="shared" si="174"/>
        <v>Cumple</v>
      </c>
      <c r="H1001" s="12">
        <f>1-F1001/E1001</f>
        <v>0.24890155326843943</v>
      </c>
      <c r="J1001" s="13"/>
      <c r="K1001" s="7"/>
    </row>
    <row r="1002" spans="2:11" x14ac:dyDescent="0.25">
      <c r="B1002" s="2">
        <v>6</v>
      </c>
      <c r="C1002" s="3" t="s">
        <v>15</v>
      </c>
      <c r="D1002" s="4">
        <v>1</v>
      </c>
      <c r="E1002" s="31">
        <v>114290</v>
      </c>
      <c r="F1002" s="30">
        <v>85843</v>
      </c>
      <c r="G1002" s="10" t="str">
        <f t="shared" si="174"/>
        <v>Cumple</v>
      </c>
      <c r="H1002" s="12">
        <f>1-F1002/E1002</f>
        <v>0.24890191617814328</v>
      </c>
      <c r="J1002" s="1"/>
      <c r="K1002" s="1"/>
    </row>
    <row r="1003" spans="2:11" x14ac:dyDescent="0.25">
      <c r="B1003" s="2">
        <v>7</v>
      </c>
      <c r="C1003" s="3" t="s">
        <v>16</v>
      </c>
      <c r="D1003" s="4">
        <v>1</v>
      </c>
      <c r="E1003" s="31">
        <v>75694</v>
      </c>
      <c r="F1003" s="30">
        <v>56854</v>
      </c>
      <c r="G1003" s="10" t="str">
        <f t="shared" si="174"/>
        <v>Cumple</v>
      </c>
      <c r="H1003" s="12">
        <f t="shared" ref="H1003" si="176">1-F1003/E1003</f>
        <v>0.24889687425687634</v>
      </c>
      <c r="J1003" s="13"/>
      <c r="K1003" s="7"/>
    </row>
    <row r="1004" spans="2:11" ht="24" x14ac:dyDescent="0.25">
      <c r="B1004" s="2">
        <v>8</v>
      </c>
      <c r="C1004" s="3" t="s">
        <v>17</v>
      </c>
      <c r="D1004" s="4">
        <v>1</v>
      </c>
      <c r="E1004" s="31">
        <v>93660</v>
      </c>
      <c r="F1004" s="30">
        <v>70348</v>
      </c>
      <c r="G1004" s="10" t="str">
        <f t="shared" si="174"/>
        <v>Cumple</v>
      </c>
      <c r="H1004" s="12">
        <f>1-F1004/E1004</f>
        <v>0.24890027759982913</v>
      </c>
      <c r="J1004" s="1"/>
      <c r="K1004" s="14"/>
    </row>
    <row r="1005" spans="2:11" x14ac:dyDescent="0.25">
      <c r="B1005" s="2">
        <v>9</v>
      </c>
      <c r="C1005" s="3" t="s">
        <v>25</v>
      </c>
      <c r="D1005" s="4">
        <v>1</v>
      </c>
      <c r="E1005" s="31">
        <v>108268</v>
      </c>
      <c r="F1005" s="30">
        <v>81320</v>
      </c>
      <c r="G1005" s="10" t="str">
        <f t="shared" si="174"/>
        <v>Cumple</v>
      </c>
      <c r="H1005" s="12">
        <f t="shared" ref="H1005:H1009" si="177">1-F1005/E1005</f>
        <v>0.2489008756049802</v>
      </c>
      <c r="J1005" s="1"/>
      <c r="K1005" s="14"/>
    </row>
    <row r="1006" spans="2:11" ht="24" x14ac:dyDescent="0.25">
      <c r="B1006" s="2">
        <v>10</v>
      </c>
      <c r="C1006" s="3" t="s">
        <v>18</v>
      </c>
      <c r="D1006" s="4">
        <v>1</v>
      </c>
      <c r="E1006" s="31">
        <v>191097</v>
      </c>
      <c r="F1006" s="30">
        <v>143533</v>
      </c>
      <c r="G1006" s="10" t="str">
        <f t="shared" si="174"/>
        <v>Cumple</v>
      </c>
      <c r="H1006" s="12">
        <f t="shared" si="177"/>
        <v>0.248899773413502</v>
      </c>
      <c r="J1006" s="1"/>
      <c r="K1006" s="14"/>
    </row>
    <row r="1007" spans="2:11" ht="30.75" customHeight="1" x14ac:dyDescent="0.25">
      <c r="B1007" s="2">
        <v>11</v>
      </c>
      <c r="C1007" s="3" t="s">
        <v>26</v>
      </c>
      <c r="D1007" s="4">
        <v>1</v>
      </c>
      <c r="E1007" s="31">
        <v>191097</v>
      </c>
      <c r="F1007" s="30">
        <v>143533</v>
      </c>
      <c r="G1007" s="10" t="str">
        <f t="shared" si="174"/>
        <v>Cumple</v>
      </c>
      <c r="H1007" s="12">
        <f t="shared" si="177"/>
        <v>0.248899773413502</v>
      </c>
      <c r="J1007" s="1"/>
      <c r="K1007" s="14"/>
    </row>
    <row r="1008" spans="2:11" x14ac:dyDescent="0.25">
      <c r="B1008" s="2">
        <v>12</v>
      </c>
      <c r="C1008" s="3" t="s">
        <v>19</v>
      </c>
      <c r="D1008" s="4">
        <v>1</v>
      </c>
      <c r="E1008" s="31">
        <v>108008</v>
      </c>
      <c r="F1008" s="30">
        <v>81125</v>
      </c>
      <c r="G1008" s="10" t="str">
        <f t="shared" si="174"/>
        <v>Cumple</v>
      </c>
      <c r="H1008" s="12">
        <f t="shared" si="177"/>
        <v>0.24889822976075848</v>
      </c>
      <c r="J1008" s="1"/>
      <c r="K1008" s="14"/>
    </row>
    <row r="1009" spans="1:51" x14ac:dyDescent="0.25">
      <c r="B1009" s="2">
        <v>13</v>
      </c>
      <c r="C1009" s="3" t="s">
        <v>20</v>
      </c>
      <c r="D1009" s="4">
        <v>1</v>
      </c>
      <c r="E1009" s="31">
        <v>135914</v>
      </c>
      <c r="F1009" s="30">
        <v>102085</v>
      </c>
      <c r="G1009" s="10" t="str">
        <f t="shared" si="174"/>
        <v>Cumple</v>
      </c>
      <c r="H1009" s="12">
        <f t="shared" si="177"/>
        <v>0.24890003973100638</v>
      </c>
      <c r="K1009" s="14"/>
    </row>
    <row r="1010" spans="1:51" ht="24" x14ac:dyDescent="0.25">
      <c r="B1010" s="2">
        <v>14</v>
      </c>
      <c r="C1010" s="5" t="s">
        <v>21</v>
      </c>
      <c r="D1010" s="6">
        <v>1</v>
      </c>
      <c r="E1010" s="32">
        <v>649908</v>
      </c>
      <c r="F1010" s="27">
        <v>488146</v>
      </c>
      <c r="G1010" s="11" t="str">
        <f t="shared" si="174"/>
        <v>Cumple</v>
      </c>
      <c r="H1010" s="20">
        <f>1-F1010/E1010</f>
        <v>0.2488998442856527</v>
      </c>
      <c r="K1010" s="14"/>
    </row>
    <row r="1011" spans="1:51" s="22" customFormat="1" ht="15.75" x14ac:dyDescent="0.25">
      <c r="A1011" s="21"/>
      <c r="B1011" s="56" t="s">
        <v>22</v>
      </c>
      <c r="C1011" s="57"/>
      <c r="D1011" s="25"/>
      <c r="E1011" s="28">
        <f>SUM(E997:E1010)</f>
        <v>2196865</v>
      </c>
      <c r="F1011" s="28">
        <f>SUM(F997:F1010)</f>
        <v>1650064</v>
      </c>
      <c r="G1011" s="26" t="str">
        <f t="shared" si="174"/>
        <v>Cumple</v>
      </c>
      <c r="H1011" s="12">
        <f>1-F1011/E1011</f>
        <v>0.24890059243512919</v>
      </c>
      <c r="I1011"/>
      <c r="J1011"/>
      <c r="K1011"/>
      <c r="L1011" s="21"/>
      <c r="M1011" s="21"/>
      <c r="N1011" s="21"/>
      <c r="O1011" s="21"/>
      <c r="P1011" s="21"/>
      <c r="Q1011" s="21"/>
      <c r="R1011" s="21"/>
      <c r="S1011" s="21"/>
      <c r="T1011" s="21"/>
      <c r="U1011" s="21"/>
      <c r="V1011" s="21"/>
      <c r="W1011" s="21"/>
      <c r="X1011" s="21"/>
      <c r="Y1011" s="21"/>
      <c r="Z1011" s="21"/>
      <c r="AA1011" s="21"/>
      <c r="AB1011" s="21"/>
      <c r="AC1011" s="21"/>
      <c r="AD1011" s="21"/>
      <c r="AE1011" s="21"/>
      <c r="AF1011" s="21"/>
      <c r="AG1011" s="21"/>
      <c r="AH1011" s="21"/>
      <c r="AI1011" s="21"/>
      <c r="AJ1011" s="21"/>
      <c r="AK1011" s="21"/>
      <c r="AL1011" s="21"/>
      <c r="AM1011" s="21"/>
      <c r="AN1011" s="21"/>
      <c r="AO1011" s="21"/>
      <c r="AP1011" s="21"/>
      <c r="AQ1011" s="21"/>
      <c r="AR1011" s="21"/>
      <c r="AS1011" s="21"/>
      <c r="AT1011" s="21"/>
      <c r="AU1011" s="21"/>
      <c r="AV1011" s="21"/>
      <c r="AW1011" s="21"/>
      <c r="AX1011" s="21"/>
      <c r="AY1011" s="21"/>
    </row>
    <row r="1012" spans="1:51" s="22" customFormat="1" ht="18" customHeight="1" x14ac:dyDescent="0.25">
      <c r="A1012" s="21"/>
      <c r="B1012" s="39" t="s">
        <v>23</v>
      </c>
      <c r="C1012" s="40"/>
      <c r="D1012" s="24">
        <v>1</v>
      </c>
      <c r="E1012" s="23">
        <v>1113</v>
      </c>
      <c r="F1012" s="27">
        <v>750</v>
      </c>
      <c r="G1012" s="26" t="str">
        <f t="shared" si="174"/>
        <v>Cumple</v>
      </c>
      <c r="H1012" s="12">
        <f>1-F1012/E1012</f>
        <v>0.32614555256064692</v>
      </c>
      <c r="I1012" s="37" t="s">
        <v>79</v>
      </c>
      <c r="J1012"/>
      <c r="K1012"/>
      <c r="L1012" s="21"/>
      <c r="M1012" s="21"/>
      <c r="N1012" s="21"/>
      <c r="O1012" s="21"/>
      <c r="P1012" s="21"/>
      <c r="Q1012" s="21"/>
      <c r="R1012" s="21"/>
      <c r="S1012" s="21"/>
      <c r="T1012" s="21"/>
      <c r="U1012" s="21"/>
      <c r="V1012" s="21"/>
      <c r="W1012" s="21"/>
      <c r="X1012" s="21"/>
      <c r="Y1012" s="21"/>
      <c r="Z1012" s="21"/>
      <c r="AA1012" s="21"/>
      <c r="AB1012" s="21"/>
      <c r="AC1012" s="21"/>
      <c r="AD1012" s="21"/>
      <c r="AE1012" s="21"/>
      <c r="AF1012" s="21"/>
      <c r="AG1012" s="21"/>
      <c r="AH1012" s="21"/>
      <c r="AI1012" s="21"/>
      <c r="AJ1012" s="21"/>
      <c r="AK1012" s="21"/>
      <c r="AL1012" s="21"/>
      <c r="AM1012" s="21"/>
      <c r="AN1012" s="21"/>
      <c r="AO1012" s="21"/>
      <c r="AP1012" s="21"/>
      <c r="AQ1012" s="21"/>
      <c r="AR1012" s="21"/>
      <c r="AS1012" s="21"/>
      <c r="AT1012" s="21"/>
      <c r="AU1012" s="21"/>
      <c r="AV1012" s="21"/>
      <c r="AW1012" s="21"/>
      <c r="AX1012" s="21"/>
      <c r="AY1012" s="21"/>
    </row>
    <row r="1013" spans="1:51" s="22" customFormat="1" ht="20.25" customHeight="1" thickBot="1" x14ac:dyDescent="0.3">
      <c r="A1013" s="21"/>
      <c r="B1013" s="41" t="s">
        <v>24</v>
      </c>
      <c r="C1013" s="42"/>
      <c r="D1013" s="42"/>
      <c r="E1013" s="33">
        <f>+E1011+E1012</f>
        <v>2197978</v>
      </c>
      <c r="F1013" s="34">
        <f>+F1012+F1011</f>
        <v>1650814</v>
      </c>
      <c r="G1013" s="35" t="str">
        <f t="shared" si="174"/>
        <v>Cumple</v>
      </c>
      <c r="H1013" s="36">
        <f>1-F1013/E1013</f>
        <v>0.24893970731281201</v>
      </c>
      <c r="I1013"/>
      <c r="J1013"/>
      <c r="K1013"/>
      <c r="L1013" s="21"/>
      <c r="M1013" s="21"/>
      <c r="N1013" s="21"/>
      <c r="O1013" s="21"/>
      <c r="P1013" s="21"/>
      <c r="Q1013" s="21"/>
      <c r="R1013" s="21"/>
      <c r="S1013" s="21"/>
      <c r="T1013" s="21"/>
      <c r="U1013" s="21"/>
      <c r="V1013" s="21"/>
      <c r="W1013" s="21"/>
      <c r="X1013" s="21"/>
      <c r="Y1013" s="21"/>
      <c r="Z1013" s="21"/>
      <c r="AA1013" s="21"/>
      <c r="AB1013" s="21"/>
      <c r="AC1013" s="21"/>
      <c r="AD1013" s="21"/>
      <c r="AE1013" s="21"/>
      <c r="AF1013" s="21"/>
      <c r="AG1013" s="21"/>
      <c r="AH1013" s="21"/>
      <c r="AI1013" s="21"/>
      <c r="AJ1013" s="21"/>
      <c r="AK1013" s="21"/>
      <c r="AL1013" s="21"/>
      <c r="AM1013" s="21"/>
      <c r="AN1013" s="21"/>
      <c r="AO1013" s="21"/>
      <c r="AP1013" s="21"/>
      <c r="AQ1013" s="21"/>
      <c r="AR1013" s="21"/>
      <c r="AS1013" s="21"/>
      <c r="AT1013" s="21"/>
      <c r="AU1013" s="21"/>
      <c r="AV1013" s="21"/>
      <c r="AW1013" s="21"/>
      <c r="AX1013" s="21"/>
      <c r="AY1013" s="21"/>
    </row>
    <row r="1014" spans="1:51" ht="15.75" thickBot="1" x14ac:dyDescent="0.3"/>
    <row r="1015" spans="1:51" ht="29.25" customHeight="1" thickBot="1" x14ac:dyDescent="0.3">
      <c r="B1015" s="61" t="s">
        <v>72</v>
      </c>
      <c r="C1015" s="62"/>
      <c r="D1015" s="63" t="s">
        <v>123</v>
      </c>
      <c r="E1015" s="64"/>
      <c r="F1015" s="64"/>
      <c r="G1015" s="64"/>
      <c r="H1015" s="65"/>
    </row>
    <row r="1016" spans="1:51" ht="24.75" thickBot="1" x14ac:dyDescent="0.3">
      <c r="B1016" s="43" t="s">
        <v>7</v>
      </c>
      <c r="C1016" s="44"/>
      <c r="D1016" s="47">
        <v>3727971100.1799998</v>
      </c>
      <c r="E1016" s="48"/>
      <c r="F1016" s="9" t="s">
        <v>6</v>
      </c>
      <c r="G1016" s="49" t="str">
        <f>+IF(D1016&gt;F1017,"Cumple","No Cumple")</f>
        <v>Cumple</v>
      </c>
      <c r="H1016" s="50"/>
    </row>
    <row r="1017" spans="1:51" ht="15.75" thickBot="1" x14ac:dyDescent="0.3">
      <c r="B1017" s="45"/>
      <c r="C1017" s="46"/>
      <c r="D1017" s="47"/>
      <c r="E1017" s="48"/>
      <c r="F1017" s="8">
        <v>3578921161.3000002</v>
      </c>
      <c r="G1017" s="51"/>
      <c r="H1017" s="52"/>
    </row>
    <row r="1018" spans="1:51" ht="30.75" customHeight="1" thickBot="1" x14ac:dyDescent="0.3">
      <c r="B1018" s="53" t="s">
        <v>27</v>
      </c>
      <c r="C1018" s="54"/>
      <c r="D1018" s="54"/>
      <c r="E1018" s="54"/>
      <c r="F1018" s="54"/>
      <c r="G1018" s="54"/>
      <c r="H1018" s="55"/>
    </row>
    <row r="1019" spans="1:51" ht="25.5" x14ac:dyDescent="0.25">
      <c r="B1019" s="15" t="s">
        <v>0</v>
      </c>
      <c r="C1019" s="16" t="s">
        <v>1</v>
      </c>
      <c r="D1019" s="17" t="s">
        <v>2</v>
      </c>
      <c r="E1019" s="18" t="s">
        <v>3</v>
      </c>
      <c r="F1019" s="18" t="s">
        <v>4</v>
      </c>
      <c r="G1019" s="19" t="s">
        <v>5</v>
      </c>
      <c r="H1019" s="19" t="s">
        <v>8</v>
      </c>
    </row>
    <row r="1020" spans="1:51" ht="24" x14ac:dyDescent="0.25">
      <c r="B1020" s="2">
        <v>1</v>
      </c>
      <c r="C1020" s="3" t="s">
        <v>10</v>
      </c>
      <c r="D1020" s="4">
        <v>1</v>
      </c>
      <c r="E1020" s="31">
        <v>86274</v>
      </c>
      <c r="F1020" s="30">
        <v>41981</v>
      </c>
      <c r="G1020" s="10" t="str">
        <f>+IF(F1020&gt;E1020,"Supera Valor UnitarioTecho incluido Iva","Cumple")</f>
        <v>Cumple</v>
      </c>
      <c r="H1020" s="12">
        <f>1-F1020/E1020</f>
        <v>0.513399170086005</v>
      </c>
    </row>
    <row r="1021" spans="1:51" ht="24" x14ac:dyDescent="0.25">
      <c r="B1021" s="2">
        <v>2</v>
      </c>
      <c r="C1021" s="3" t="s">
        <v>11</v>
      </c>
      <c r="D1021" s="4">
        <v>1</v>
      </c>
      <c r="E1021" s="31">
        <v>86294</v>
      </c>
      <c r="F1021" s="30">
        <v>41991</v>
      </c>
      <c r="G1021" s="10" t="str">
        <f t="shared" ref="G1021:G1036" si="178">+IF(F1021&gt;E1021,"Supera Valor UnitarioTecho incluido Iva","Cumple")</f>
        <v>Cumple</v>
      </c>
      <c r="H1021" s="12">
        <f t="shared" ref="H1021:H1023" si="179">1-F1021/E1021</f>
        <v>0.5133960646163116</v>
      </c>
    </row>
    <row r="1022" spans="1:51" x14ac:dyDescent="0.25">
      <c r="B1022" s="2">
        <v>3</v>
      </c>
      <c r="C1022" s="3" t="s">
        <v>12</v>
      </c>
      <c r="D1022" s="4">
        <v>1</v>
      </c>
      <c r="E1022" s="31">
        <v>116235</v>
      </c>
      <c r="F1022" s="30">
        <v>56560</v>
      </c>
      <c r="G1022" s="10" t="str">
        <f t="shared" si="178"/>
        <v>Cumple</v>
      </c>
      <c r="H1022" s="12">
        <f t="shared" si="179"/>
        <v>0.51339957844022877</v>
      </c>
    </row>
    <row r="1023" spans="1:51" x14ac:dyDescent="0.25">
      <c r="B1023" s="2">
        <v>4</v>
      </c>
      <c r="C1023" s="3" t="s">
        <v>13</v>
      </c>
      <c r="D1023" s="4">
        <v>1</v>
      </c>
      <c r="E1023" s="31">
        <v>139757</v>
      </c>
      <c r="F1023" s="30">
        <v>68006</v>
      </c>
      <c r="G1023" s="10" t="str">
        <f t="shared" si="178"/>
        <v>Cumple</v>
      </c>
      <c r="H1023" s="12">
        <f t="shared" si="179"/>
        <v>0.51339825554355056</v>
      </c>
    </row>
    <row r="1024" spans="1:51" x14ac:dyDescent="0.25">
      <c r="B1024" s="2">
        <v>5</v>
      </c>
      <c r="C1024" s="3" t="s">
        <v>14</v>
      </c>
      <c r="D1024" s="4">
        <v>1</v>
      </c>
      <c r="E1024" s="31">
        <v>100369</v>
      </c>
      <c r="F1024" s="30">
        <v>48840</v>
      </c>
      <c r="G1024" s="10" t="str">
        <f t="shared" si="178"/>
        <v>Cumple</v>
      </c>
      <c r="H1024" s="12">
        <f>1-F1024/E1024</f>
        <v>0.51339557034542538</v>
      </c>
      <c r="J1024" s="13"/>
      <c r="K1024" s="7"/>
    </row>
    <row r="1025" spans="1:51" x14ac:dyDescent="0.25">
      <c r="B1025" s="2">
        <v>6</v>
      </c>
      <c r="C1025" s="3" t="s">
        <v>15</v>
      </c>
      <c r="D1025" s="4">
        <v>1</v>
      </c>
      <c r="E1025" s="31">
        <v>114290</v>
      </c>
      <c r="F1025" s="30">
        <v>55614</v>
      </c>
      <c r="G1025" s="10" t="str">
        <f t="shared" si="178"/>
        <v>Cumple</v>
      </c>
      <c r="H1025" s="12">
        <f>1-F1025/E1025</f>
        <v>0.51339574765946283</v>
      </c>
      <c r="J1025" s="1"/>
      <c r="K1025" s="1"/>
    </row>
    <row r="1026" spans="1:51" x14ac:dyDescent="0.25">
      <c r="B1026" s="2">
        <v>7</v>
      </c>
      <c r="C1026" s="3" t="s">
        <v>16</v>
      </c>
      <c r="D1026" s="4">
        <v>1</v>
      </c>
      <c r="E1026" s="31">
        <v>75694</v>
      </c>
      <c r="F1026" s="30">
        <v>36833</v>
      </c>
      <c r="G1026" s="10" t="str">
        <f t="shared" si="178"/>
        <v>Cumple</v>
      </c>
      <c r="H1026" s="12">
        <f t="shared" ref="H1026" si="180">1-F1026/E1026</f>
        <v>0.51339604195841149</v>
      </c>
      <c r="J1026" s="13"/>
      <c r="K1026" s="7"/>
    </row>
    <row r="1027" spans="1:51" ht="24" x14ac:dyDescent="0.25">
      <c r="B1027" s="2">
        <v>8</v>
      </c>
      <c r="C1027" s="3" t="s">
        <v>17</v>
      </c>
      <c r="D1027" s="4">
        <v>1</v>
      </c>
      <c r="E1027" s="31">
        <v>93660</v>
      </c>
      <c r="F1027" s="30">
        <v>45575</v>
      </c>
      <c r="G1027" s="10" t="str">
        <f t="shared" si="178"/>
        <v>Cumple</v>
      </c>
      <c r="H1027" s="12">
        <f>1-F1027/E1027</f>
        <v>0.51339953021567375</v>
      </c>
      <c r="J1027" s="1"/>
      <c r="K1027" s="14"/>
    </row>
    <row r="1028" spans="1:51" x14ac:dyDescent="0.25">
      <c r="B1028" s="2">
        <v>9</v>
      </c>
      <c r="C1028" s="3" t="s">
        <v>25</v>
      </c>
      <c r="D1028" s="4">
        <v>1</v>
      </c>
      <c r="E1028" s="31">
        <v>108268</v>
      </c>
      <c r="F1028" s="30">
        <v>52683</v>
      </c>
      <c r="G1028" s="10" t="str">
        <f t="shared" si="178"/>
        <v>Cumple</v>
      </c>
      <c r="H1028" s="12">
        <f t="shared" ref="H1028:H1032" si="181">1-F1028/E1028</f>
        <v>0.51340192854767797</v>
      </c>
      <c r="J1028" s="1"/>
      <c r="K1028" s="14"/>
    </row>
    <row r="1029" spans="1:51" ht="24" x14ac:dyDescent="0.25">
      <c r="B1029" s="2">
        <v>10</v>
      </c>
      <c r="C1029" s="3" t="s">
        <v>18</v>
      </c>
      <c r="D1029" s="4">
        <v>1</v>
      </c>
      <c r="E1029" s="31">
        <v>191097</v>
      </c>
      <c r="F1029" s="30">
        <v>92988</v>
      </c>
      <c r="G1029" s="10" t="str">
        <f t="shared" si="178"/>
        <v>Cumple</v>
      </c>
      <c r="H1029" s="12">
        <f t="shared" si="181"/>
        <v>0.5133989544576838</v>
      </c>
      <c r="J1029" s="1"/>
      <c r="K1029" s="14"/>
    </row>
    <row r="1030" spans="1:51" ht="30.75" customHeight="1" x14ac:dyDescent="0.25">
      <c r="B1030" s="2">
        <v>11</v>
      </c>
      <c r="C1030" s="3" t="s">
        <v>26</v>
      </c>
      <c r="D1030" s="4">
        <v>1</v>
      </c>
      <c r="E1030" s="31">
        <v>191097</v>
      </c>
      <c r="F1030" s="30">
        <v>92988</v>
      </c>
      <c r="G1030" s="10" t="str">
        <f t="shared" si="178"/>
        <v>Cumple</v>
      </c>
      <c r="H1030" s="12">
        <f t="shared" si="181"/>
        <v>0.5133989544576838</v>
      </c>
      <c r="J1030" s="1"/>
      <c r="K1030" s="14"/>
    </row>
    <row r="1031" spans="1:51" x14ac:dyDescent="0.25">
      <c r="B1031" s="2">
        <v>12</v>
      </c>
      <c r="C1031" s="3" t="s">
        <v>19</v>
      </c>
      <c r="D1031" s="4">
        <v>1</v>
      </c>
      <c r="E1031" s="31">
        <v>108008</v>
      </c>
      <c r="F1031" s="30">
        <v>52557</v>
      </c>
      <c r="G1031" s="10" t="str">
        <f t="shared" si="178"/>
        <v>Cumple</v>
      </c>
      <c r="H1031" s="12">
        <f t="shared" si="181"/>
        <v>0.51339715576623957</v>
      </c>
      <c r="J1031" s="1"/>
      <c r="K1031" s="14"/>
    </row>
    <row r="1032" spans="1:51" x14ac:dyDescent="0.25">
      <c r="B1032" s="2">
        <v>13</v>
      </c>
      <c r="C1032" s="3" t="s">
        <v>20</v>
      </c>
      <c r="D1032" s="4">
        <v>1</v>
      </c>
      <c r="E1032" s="31">
        <v>135914</v>
      </c>
      <c r="F1032" s="30">
        <v>66136</v>
      </c>
      <c r="G1032" s="10" t="str">
        <f t="shared" si="178"/>
        <v>Cumple</v>
      </c>
      <c r="H1032" s="12">
        <f t="shared" si="181"/>
        <v>0.51339817825978185</v>
      </c>
      <c r="K1032" s="14"/>
    </row>
    <row r="1033" spans="1:51" ht="24" x14ac:dyDescent="0.25">
      <c r="B1033" s="2">
        <v>14</v>
      </c>
      <c r="C1033" s="5" t="s">
        <v>21</v>
      </c>
      <c r="D1033" s="6">
        <v>1</v>
      </c>
      <c r="E1033" s="32">
        <v>649908</v>
      </c>
      <c r="F1033" s="27">
        <v>316245</v>
      </c>
      <c r="G1033" s="11" t="str">
        <f t="shared" si="178"/>
        <v>Cumple</v>
      </c>
      <c r="H1033" s="20">
        <f>1-F1033/E1033</f>
        <v>0.51340035820454588</v>
      </c>
      <c r="K1033" s="14"/>
    </row>
    <row r="1034" spans="1:51" s="22" customFormat="1" ht="15.75" x14ac:dyDescent="0.25">
      <c r="A1034" s="21"/>
      <c r="B1034" s="56" t="s">
        <v>22</v>
      </c>
      <c r="C1034" s="57"/>
      <c r="D1034" s="25"/>
      <c r="E1034" s="28">
        <f>SUM(E1020:E1033)</f>
        <v>2196865</v>
      </c>
      <c r="F1034" s="28">
        <f>SUM(F1020:F1033)</f>
        <v>1068997</v>
      </c>
      <c r="G1034" s="26" t="str">
        <f t="shared" si="178"/>
        <v>Cumple</v>
      </c>
      <c r="H1034" s="12">
        <f>1-F1034/E1034</f>
        <v>0.51339886611148167</v>
      </c>
      <c r="I1034"/>
      <c r="J1034"/>
      <c r="K1034"/>
      <c r="L1034" s="21"/>
      <c r="M1034" s="21"/>
      <c r="N1034" s="21"/>
      <c r="O1034" s="21"/>
      <c r="P1034" s="21"/>
      <c r="Q1034" s="21"/>
      <c r="R1034" s="21"/>
      <c r="S1034" s="21"/>
      <c r="T1034" s="21"/>
      <c r="U1034" s="21"/>
      <c r="V1034" s="21"/>
      <c r="W1034" s="21"/>
      <c r="X1034" s="21"/>
      <c r="Y1034" s="21"/>
      <c r="Z1034" s="21"/>
      <c r="AA1034" s="21"/>
      <c r="AB1034" s="21"/>
      <c r="AC1034" s="21"/>
      <c r="AD1034" s="21"/>
      <c r="AE1034" s="21"/>
      <c r="AF1034" s="21"/>
      <c r="AG1034" s="21"/>
      <c r="AH1034" s="21"/>
      <c r="AI1034" s="21"/>
      <c r="AJ1034" s="21"/>
      <c r="AK1034" s="21"/>
      <c r="AL1034" s="21"/>
      <c r="AM1034" s="21"/>
      <c r="AN1034" s="21"/>
      <c r="AO1034" s="21"/>
      <c r="AP1034" s="21"/>
      <c r="AQ1034" s="21"/>
      <c r="AR1034" s="21"/>
      <c r="AS1034" s="21"/>
      <c r="AT1034" s="21"/>
      <c r="AU1034" s="21"/>
      <c r="AV1034" s="21"/>
      <c r="AW1034" s="21"/>
      <c r="AX1034" s="21"/>
      <c r="AY1034" s="21"/>
    </row>
    <row r="1035" spans="1:51" s="22" customFormat="1" ht="18" customHeight="1" x14ac:dyDescent="0.25">
      <c r="A1035" s="21"/>
      <c r="B1035" s="39" t="s">
        <v>23</v>
      </c>
      <c r="C1035" s="40"/>
      <c r="D1035" s="24">
        <v>1</v>
      </c>
      <c r="E1035" s="23">
        <v>1113</v>
      </c>
      <c r="F1035" s="27">
        <v>900</v>
      </c>
      <c r="G1035" s="26" t="str">
        <f t="shared" si="178"/>
        <v>Cumple</v>
      </c>
      <c r="H1035" s="12">
        <f>1-F1035/E1035</f>
        <v>0.19137466307277629</v>
      </c>
      <c r="I1035" s="37" t="s">
        <v>79</v>
      </c>
      <c r="J1035"/>
      <c r="K1035"/>
      <c r="L1035" s="21"/>
      <c r="M1035" s="21"/>
      <c r="N1035" s="21"/>
      <c r="O1035" s="21"/>
      <c r="P1035" s="21"/>
      <c r="Q1035" s="21"/>
      <c r="R1035" s="21"/>
      <c r="S1035" s="21"/>
      <c r="T1035" s="21"/>
      <c r="U1035" s="21"/>
      <c r="V1035" s="21"/>
      <c r="W1035" s="21"/>
      <c r="X1035" s="21"/>
      <c r="Y1035" s="21"/>
      <c r="Z1035" s="21"/>
      <c r="AA1035" s="21"/>
      <c r="AB1035" s="21"/>
      <c r="AC1035" s="21"/>
      <c r="AD1035" s="21"/>
      <c r="AE1035" s="21"/>
      <c r="AF1035" s="21"/>
      <c r="AG1035" s="21"/>
      <c r="AH1035" s="21"/>
      <c r="AI1035" s="21"/>
      <c r="AJ1035" s="21"/>
      <c r="AK1035" s="21"/>
      <c r="AL1035" s="21"/>
      <c r="AM1035" s="21"/>
      <c r="AN1035" s="21"/>
      <c r="AO1035" s="21"/>
      <c r="AP1035" s="21"/>
      <c r="AQ1035" s="21"/>
      <c r="AR1035" s="21"/>
      <c r="AS1035" s="21"/>
      <c r="AT1035" s="21"/>
      <c r="AU1035" s="21"/>
      <c r="AV1035" s="21"/>
      <c r="AW1035" s="21"/>
      <c r="AX1035" s="21"/>
      <c r="AY1035" s="21"/>
    </row>
    <row r="1036" spans="1:51" s="22" customFormat="1" ht="20.25" customHeight="1" thickBot="1" x14ac:dyDescent="0.3">
      <c r="A1036" s="21"/>
      <c r="B1036" s="41" t="s">
        <v>24</v>
      </c>
      <c r="C1036" s="42"/>
      <c r="D1036" s="42"/>
      <c r="E1036" s="33">
        <f>+E1034+E1035</f>
        <v>2197978</v>
      </c>
      <c r="F1036" s="34">
        <f>+F1035+F1034</f>
        <v>1069897</v>
      </c>
      <c r="G1036" s="35" t="str">
        <f t="shared" si="178"/>
        <v>Cumple</v>
      </c>
      <c r="H1036" s="36">
        <f>1-F1036/E1036</f>
        <v>0.51323580126825652</v>
      </c>
      <c r="I1036"/>
      <c r="J1036"/>
      <c r="K1036"/>
      <c r="L1036" s="21"/>
      <c r="M1036" s="21"/>
      <c r="N1036" s="21"/>
      <c r="O1036" s="21"/>
      <c r="P1036" s="21"/>
      <c r="Q1036" s="21"/>
      <c r="R1036" s="21"/>
      <c r="S1036" s="21"/>
      <c r="T1036" s="21"/>
      <c r="U1036" s="21"/>
      <c r="V1036" s="21"/>
      <c r="W1036" s="21"/>
      <c r="X1036" s="21"/>
      <c r="Y1036" s="21"/>
      <c r="Z1036" s="21"/>
      <c r="AA1036" s="21"/>
      <c r="AB1036" s="21"/>
      <c r="AC1036" s="21"/>
      <c r="AD1036" s="21"/>
      <c r="AE1036" s="21"/>
      <c r="AF1036" s="21"/>
      <c r="AG1036" s="21"/>
      <c r="AH1036" s="21"/>
      <c r="AI1036" s="21"/>
      <c r="AJ1036" s="21"/>
      <c r="AK1036" s="21"/>
      <c r="AL1036" s="21"/>
      <c r="AM1036" s="21"/>
      <c r="AN1036" s="21"/>
      <c r="AO1036" s="21"/>
      <c r="AP1036" s="21"/>
      <c r="AQ1036" s="21"/>
      <c r="AR1036" s="21"/>
      <c r="AS1036" s="21"/>
      <c r="AT1036" s="21"/>
      <c r="AU1036" s="21"/>
      <c r="AV1036" s="21"/>
      <c r="AW1036" s="21"/>
      <c r="AX1036" s="21"/>
      <c r="AY1036" s="21"/>
    </row>
    <row r="1037" spans="1:51" ht="15.75" thickBot="1" x14ac:dyDescent="0.3"/>
    <row r="1038" spans="1:51" ht="29.25" customHeight="1" thickBot="1" x14ac:dyDescent="0.3">
      <c r="B1038" s="61" t="s">
        <v>73</v>
      </c>
      <c r="C1038" s="62"/>
      <c r="D1038" s="63" t="s">
        <v>124</v>
      </c>
      <c r="E1038" s="64"/>
      <c r="F1038" s="64"/>
      <c r="G1038" s="64"/>
      <c r="H1038" s="65"/>
    </row>
    <row r="1039" spans="1:51" ht="24.75" thickBot="1" x14ac:dyDescent="0.3">
      <c r="B1039" s="43" t="s">
        <v>7</v>
      </c>
      <c r="C1039" s="44"/>
      <c r="D1039" s="47">
        <v>3727971100.1799998</v>
      </c>
      <c r="E1039" s="48"/>
      <c r="F1039" s="9" t="s">
        <v>6</v>
      </c>
      <c r="G1039" s="49" t="str">
        <f>+IF(D1039&gt;F1040,"Cumple","No Cumple")</f>
        <v>Cumple</v>
      </c>
      <c r="H1039" s="50"/>
    </row>
    <row r="1040" spans="1:51" ht="15.75" thickBot="1" x14ac:dyDescent="0.3">
      <c r="B1040" s="45"/>
      <c r="C1040" s="46"/>
      <c r="D1040" s="47"/>
      <c r="E1040" s="48"/>
      <c r="F1040" s="8">
        <v>3660938288.1799998</v>
      </c>
      <c r="G1040" s="51"/>
      <c r="H1040" s="52"/>
    </row>
    <row r="1041" spans="2:11" ht="30.75" customHeight="1" thickBot="1" x14ac:dyDescent="0.3">
      <c r="B1041" s="53" t="s">
        <v>27</v>
      </c>
      <c r="C1041" s="54"/>
      <c r="D1041" s="54"/>
      <c r="E1041" s="54"/>
      <c r="F1041" s="54"/>
      <c r="G1041" s="54"/>
      <c r="H1041" s="55"/>
    </row>
    <row r="1042" spans="2:11" ht="25.5" x14ac:dyDescent="0.25">
      <c r="B1042" s="15" t="s">
        <v>0</v>
      </c>
      <c r="C1042" s="16" t="s">
        <v>1</v>
      </c>
      <c r="D1042" s="17" t="s">
        <v>2</v>
      </c>
      <c r="E1042" s="18" t="s">
        <v>3</v>
      </c>
      <c r="F1042" s="18" t="s">
        <v>4</v>
      </c>
      <c r="G1042" s="19" t="s">
        <v>5</v>
      </c>
      <c r="H1042" s="19" t="s">
        <v>8</v>
      </c>
    </row>
    <row r="1043" spans="2:11" ht="24" x14ac:dyDescent="0.25">
      <c r="B1043" s="2">
        <v>1</v>
      </c>
      <c r="C1043" s="3" t="s">
        <v>10</v>
      </c>
      <c r="D1043" s="4">
        <v>1</v>
      </c>
      <c r="E1043" s="31">
        <v>86274</v>
      </c>
      <c r="F1043" s="30">
        <v>66267</v>
      </c>
      <c r="G1043" s="10" t="str">
        <f>+IF(F1043&gt;E1043,"Supera Valor UnitarioTecho incluido Iva","Cumple")</f>
        <v>Cumple</v>
      </c>
      <c r="H1043" s="12">
        <f>1-F1043/E1043</f>
        <v>0.23190068850406842</v>
      </c>
    </row>
    <row r="1044" spans="2:11" ht="24" x14ac:dyDescent="0.25">
      <c r="B1044" s="2">
        <v>2</v>
      </c>
      <c r="C1044" s="3" t="s">
        <v>11</v>
      </c>
      <c r="D1044" s="4">
        <v>1</v>
      </c>
      <c r="E1044" s="31">
        <v>86294</v>
      </c>
      <c r="F1044" s="30">
        <v>66282</v>
      </c>
      <c r="G1044" s="10" t="str">
        <f t="shared" ref="G1044:G1059" si="182">+IF(F1044&gt;E1044,"Supera Valor UnitarioTecho incluido Iva","Cumple")</f>
        <v>Cumple</v>
      </c>
      <c r="H1044" s="12">
        <f t="shared" ref="H1044:H1046" si="183">1-F1044/E1044</f>
        <v>0.23190488330590775</v>
      </c>
    </row>
    <row r="1045" spans="2:11" x14ac:dyDescent="0.25">
      <c r="B1045" s="2">
        <v>3</v>
      </c>
      <c r="C1045" s="3" t="s">
        <v>12</v>
      </c>
      <c r="D1045" s="4">
        <v>1</v>
      </c>
      <c r="E1045" s="31">
        <v>116235</v>
      </c>
      <c r="F1045" s="30">
        <v>89280</v>
      </c>
      <c r="G1045" s="10" t="str">
        <f t="shared" si="182"/>
        <v>Cumple</v>
      </c>
      <c r="H1045" s="12">
        <f t="shared" si="183"/>
        <v>0.23190089043747575</v>
      </c>
    </row>
    <row r="1046" spans="2:11" x14ac:dyDescent="0.25">
      <c r="B1046" s="2">
        <v>4</v>
      </c>
      <c r="C1046" s="3" t="s">
        <v>13</v>
      </c>
      <c r="D1046" s="4">
        <v>1</v>
      </c>
      <c r="E1046" s="31">
        <v>139757</v>
      </c>
      <c r="F1046" s="30">
        <v>107347</v>
      </c>
      <c r="G1046" s="10" t="str">
        <f t="shared" si="182"/>
        <v>Cumple</v>
      </c>
      <c r="H1046" s="12">
        <f t="shared" si="183"/>
        <v>0.23190251651080085</v>
      </c>
    </row>
    <row r="1047" spans="2:11" x14ac:dyDescent="0.25">
      <c r="B1047" s="2">
        <v>5</v>
      </c>
      <c r="C1047" s="3" t="s">
        <v>14</v>
      </c>
      <c r="D1047" s="4">
        <v>1</v>
      </c>
      <c r="E1047" s="31">
        <v>100369</v>
      </c>
      <c r="F1047" s="30">
        <v>77093</v>
      </c>
      <c r="G1047" s="10" t="str">
        <f t="shared" si="182"/>
        <v>Cumple</v>
      </c>
      <c r="H1047" s="12">
        <f>1-F1047/E1047</f>
        <v>0.23190427323177476</v>
      </c>
      <c r="J1047" s="13"/>
      <c r="K1047" s="7"/>
    </row>
    <row r="1048" spans="2:11" x14ac:dyDescent="0.25">
      <c r="B1048" s="2">
        <v>6</v>
      </c>
      <c r="C1048" s="3" t="s">
        <v>15</v>
      </c>
      <c r="D1048" s="4">
        <v>1</v>
      </c>
      <c r="E1048" s="31">
        <v>114290</v>
      </c>
      <c r="F1048" s="30">
        <v>87786</v>
      </c>
      <c r="G1048" s="10" t="str">
        <f t="shared" si="182"/>
        <v>Cumple</v>
      </c>
      <c r="H1048" s="12">
        <f>1-F1048/E1048</f>
        <v>0.23190130370111117</v>
      </c>
      <c r="J1048" s="1"/>
      <c r="K1048" s="1"/>
    </row>
    <row r="1049" spans="2:11" x14ac:dyDescent="0.25">
      <c r="B1049" s="2">
        <v>7</v>
      </c>
      <c r="C1049" s="3" t="s">
        <v>16</v>
      </c>
      <c r="D1049" s="4">
        <v>1</v>
      </c>
      <c r="E1049" s="31">
        <v>75694</v>
      </c>
      <c r="F1049" s="30">
        <v>58141</v>
      </c>
      <c r="G1049" s="10" t="str">
        <f t="shared" si="182"/>
        <v>Cumple</v>
      </c>
      <c r="H1049" s="12">
        <f t="shared" ref="H1049" si="184">1-F1049/E1049</f>
        <v>0.23189420561735408</v>
      </c>
      <c r="J1049" s="13"/>
      <c r="K1049" s="7"/>
    </row>
    <row r="1050" spans="2:11" ht="24" x14ac:dyDescent="0.25">
      <c r="B1050" s="2">
        <v>8</v>
      </c>
      <c r="C1050" s="3" t="s">
        <v>17</v>
      </c>
      <c r="D1050" s="4">
        <v>1</v>
      </c>
      <c r="E1050" s="31">
        <v>93660</v>
      </c>
      <c r="F1050" s="30">
        <v>71940</v>
      </c>
      <c r="G1050" s="10" t="str">
        <f t="shared" si="182"/>
        <v>Cumple</v>
      </c>
      <c r="H1050" s="12">
        <f>1-F1050/E1050</f>
        <v>0.23190262652146065</v>
      </c>
      <c r="J1050" s="1"/>
      <c r="K1050" s="14"/>
    </row>
    <row r="1051" spans="2:11" x14ac:dyDescent="0.25">
      <c r="B1051" s="2">
        <v>9</v>
      </c>
      <c r="C1051" s="3" t="s">
        <v>25</v>
      </c>
      <c r="D1051" s="4">
        <v>1</v>
      </c>
      <c r="E1051" s="31">
        <v>108268</v>
      </c>
      <c r="F1051" s="30">
        <v>83161</v>
      </c>
      <c r="G1051" s="10" t="str">
        <f t="shared" si="182"/>
        <v>Cumple</v>
      </c>
      <c r="H1051" s="12">
        <f t="shared" ref="H1051:H1055" si="185">1-F1051/E1051</f>
        <v>0.23189677467026271</v>
      </c>
      <c r="J1051" s="1"/>
      <c r="K1051" s="14"/>
    </row>
    <row r="1052" spans="2:11" ht="24" x14ac:dyDescent="0.25">
      <c r="B1052" s="2">
        <v>10</v>
      </c>
      <c r="C1052" s="3" t="s">
        <v>18</v>
      </c>
      <c r="D1052" s="4">
        <v>1</v>
      </c>
      <c r="E1052" s="31">
        <v>191097</v>
      </c>
      <c r="F1052" s="30">
        <v>146782</v>
      </c>
      <c r="G1052" s="10" t="str">
        <f t="shared" si="182"/>
        <v>Cumple</v>
      </c>
      <c r="H1052" s="12">
        <f t="shared" si="185"/>
        <v>0.2318979366499736</v>
      </c>
      <c r="J1052" s="1"/>
      <c r="K1052" s="14"/>
    </row>
    <row r="1053" spans="2:11" ht="30.75" customHeight="1" x14ac:dyDescent="0.25">
      <c r="B1053" s="2">
        <v>11</v>
      </c>
      <c r="C1053" s="3" t="s">
        <v>26</v>
      </c>
      <c r="D1053" s="4">
        <v>1</v>
      </c>
      <c r="E1053" s="31">
        <v>191097</v>
      </c>
      <c r="F1053" s="30">
        <v>146782</v>
      </c>
      <c r="G1053" s="10" t="str">
        <f t="shared" si="182"/>
        <v>Cumple</v>
      </c>
      <c r="H1053" s="12">
        <f t="shared" si="185"/>
        <v>0.2318979366499736</v>
      </c>
      <c r="J1053" s="1"/>
      <c r="K1053" s="14"/>
    </row>
    <row r="1054" spans="2:11" x14ac:dyDescent="0.25">
      <c r="B1054" s="2">
        <v>12</v>
      </c>
      <c r="C1054" s="3" t="s">
        <v>19</v>
      </c>
      <c r="D1054" s="4">
        <v>1</v>
      </c>
      <c r="E1054" s="31">
        <v>108008</v>
      </c>
      <c r="F1054" s="30">
        <v>82961</v>
      </c>
      <c r="G1054" s="10" t="str">
        <f t="shared" si="182"/>
        <v>Cumple</v>
      </c>
      <c r="H1054" s="12">
        <f t="shared" si="185"/>
        <v>0.23189948892674617</v>
      </c>
      <c r="J1054" s="1"/>
      <c r="K1054" s="14"/>
    </row>
    <row r="1055" spans="2:11" x14ac:dyDescent="0.25">
      <c r="B1055" s="2">
        <v>13</v>
      </c>
      <c r="C1055" s="3" t="s">
        <v>20</v>
      </c>
      <c r="D1055" s="4">
        <v>1</v>
      </c>
      <c r="E1055" s="31">
        <v>135914</v>
      </c>
      <c r="F1055" s="30">
        <v>104396</v>
      </c>
      <c r="G1055" s="10" t="str">
        <f t="shared" si="182"/>
        <v>Cumple</v>
      </c>
      <c r="H1055" s="12">
        <f t="shared" si="185"/>
        <v>0.23189664052268344</v>
      </c>
      <c r="K1055" s="14"/>
    </row>
    <row r="1056" spans="2:11" ht="24" x14ac:dyDescent="0.25">
      <c r="B1056" s="2">
        <v>14</v>
      </c>
      <c r="C1056" s="5" t="s">
        <v>21</v>
      </c>
      <c r="D1056" s="6">
        <v>1</v>
      </c>
      <c r="E1056" s="32">
        <v>649908</v>
      </c>
      <c r="F1056" s="27">
        <v>499194</v>
      </c>
      <c r="G1056" s="11" t="str">
        <f t="shared" si="182"/>
        <v>Cumple</v>
      </c>
      <c r="H1056" s="20">
        <f>1-F1056/E1056</f>
        <v>0.23190051514983656</v>
      </c>
      <c r="K1056" s="14"/>
    </row>
    <row r="1057" spans="1:51" s="22" customFormat="1" ht="15.75" x14ac:dyDescent="0.25">
      <c r="A1057" s="21"/>
      <c r="B1057" s="56" t="s">
        <v>22</v>
      </c>
      <c r="C1057" s="57"/>
      <c r="D1057" s="25"/>
      <c r="E1057" s="28">
        <f>SUM(E1043:E1056)</f>
        <v>2196865</v>
      </c>
      <c r="F1057" s="28">
        <f>SUM(F1043:F1056)</f>
        <v>1687412</v>
      </c>
      <c r="G1057" s="26" t="str">
        <f t="shared" si="182"/>
        <v>Cumple</v>
      </c>
      <c r="H1057" s="12">
        <f>1-F1057/E1057</f>
        <v>0.23190000295876168</v>
      </c>
      <c r="I1057"/>
      <c r="J1057"/>
      <c r="K1057"/>
      <c r="L1057" s="21"/>
      <c r="M1057" s="21"/>
      <c r="N1057" s="21"/>
      <c r="O1057" s="21"/>
      <c r="P1057" s="21"/>
      <c r="Q1057" s="21"/>
      <c r="R1057" s="21"/>
      <c r="S1057" s="21"/>
      <c r="T1057" s="21"/>
      <c r="U1057" s="21"/>
      <c r="V1057" s="21"/>
      <c r="W1057" s="21"/>
      <c r="X1057" s="21"/>
      <c r="Y1057" s="21"/>
      <c r="Z1057" s="21"/>
      <c r="AA1057" s="21"/>
      <c r="AB1057" s="21"/>
      <c r="AC1057" s="21"/>
      <c r="AD1057" s="21"/>
      <c r="AE1057" s="21"/>
      <c r="AF1057" s="21"/>
      <c r="AG1057" s="21"/>
      <c r="AH1057" s="21"/>
      <c r="AI1057" s="21"/>
      <c r="AJ1057" s="21"/>
      <c r="AK1057" s="21"/>
      <c r="AL1057" s="21"/>
      <c r="AM1057" s="21"/>
      <c r="AN1057" s="21"/>
      <c r="AO1057" s="21"/>
      <c r="AP1057" s="21"/>
      <c r="AQ1057" s="21"/>
      <c r="AR1057" s="21"/>
      <c r="AS1057" s="21"/>
      <c r="AT1057" s="21"/>
      <c r="AU1057" s="21"/>
      <c r="AV1057" s="21"/>
      <c r="AW1057" s="21"/>
      <c r="AX1057" s="21"/>
      <c r="AY1057" s="21"/>
    </row>
    <row r="1058" spans="1:51" s="22" customFormat="1" ht="18" customHeight="1" x14ac:dyDescent="0.25">
      <c r="A1058" s="21"/>
      <c r="B1058" s="39" t="s">
        <v>23</v>
      </c>
      <c r="C1058" s="40"/>
      <c r="D1058" s="24">
        <v>1</v>
      </c>
      <c r="E1058" s="23">
        <v>1113</v>
      </c>
      <c r="F1058" s="27">
        <v>399</v>
      </c>
      <c r="G1058" s="26" t="str">
        <f t="shared" si="182"/>
        <v>Cumple</v>
      </c>
      <c r="H1058" s="12">
        <f>1-F1058/E1058</f>
        <v>0.64150943396226423</v>
      </c>
      <c r="I1058" s="37" t="s">
        <v>79</v>
      </c>
      <c r="J1058"/>
      <c r="K1058"/>
      <c r="L1058" s="21"/>
      <c r="M1058" s="21"/>
      <c r="N1058" s="21"/>
      <c r="O1058" s="21"/>
      <c r="P1058" s="21"/>
      <c r="Q1058" s="21"/>
      <c r="R1058" s="21"/>
      <c r="S1058" s="21"/>
      <c r="T1058" s="21"/>
      <c r="U1058" s="21"/>
      <c r="V1058" s="21"/>
      <c r="W1058" s="21"/>
      <c r="X1058" s="21"/>
      <c r="Y1058" s="21"/>
      <c r="Z1058" s="21"/>
      <c r="AA1058" s="21"/>
      <c r="AB1058" s="21"/>
      <c r="AC1058" s="21"/>
      <c r="AD1058" s="21"/>
      <c r="AE1058" s="21"/>
      <c r="AF1058" s="21"/>
      <c r="AG1058" s="21"/>
      <c r="AH1058" s="21"/>
      <c r="AI1058" s="21"/>
      <c r="AJ1058" s="21"/>
      <c r="AK1058" s="21"/>
      <c r="AL1058" s="21"/>
      <c r="AM1058" s="21"/>
      <c r="AN1058" s="21"/>
      <c r="AO1058" s="21"/>
      <c r="AP1058" s="21"/>
      <c r="AQ1058" s="21"/>
      <c r="AR1058" s="21"/>
      <c r="AS1058" s="21"/>
      <c r="AT1058" s="21"/>
      <c r="AU1058" s="21"/>
      <c r="AV1058" s="21"/>
      <c r="AW1058" s="21"/>
      <c r="AX1058" s="21"/>
      <c r="AY1058" s="21"/>
    </row>
    <row r="1059" spans="1:51" s="22" customFormat="1" ht="20.25" customHeight="1" thickBot="1" x14ac:dyDescent="0.3">
      <c r="A1059" s="21"/>
      <c r="B1059" s="41" t="s">
        <v>24</v>
      </c>
      <c r="C1059" s="42"/>
      <c r="D1059" s="42"/>
      <c r="E1059" s="33">
        <f>+E1057+E1058</f>
        <v>2197978</v>
      </c>
      <c r="F1059" s="34">
        <f>+F1058+F1057</f>
        <v>1687811</v>
      </c>
      <c r="G1059" s="35" t="str">
        <f t="shared" si="182"/>
        <v>Cumple</v>
      </c>
      <c r="H1059" s="36">
        <f>1-F1059/E1059</f>
        <v>0.23210741872757601</v>
      </c>
      <c r="I1059"/>
      <c r="J1059"/>
      <c r="K1059"/>
      <c r="L1059" s="21"/>
      <c r="M1059" s="21"/>
      <c r="N1059" s="21"/>
      <c r="O1059" s="21"/>
      <c r="P1059" s="21"/>
      <c r="Q1059" s="21"/>
      <c r="R1059" s="21"/>
      <c r="S1059" s="21"/>
      <c r="T1059" s="21"/>
      <c r="U1059" s="21"/>
      <c r="V1059" s="21"/>
      <c r="W1059" s="21"/>
      <c r="X1059" s="21"/>
      <c r="Y1059" s="21"/>
      <c r="Z1059" s="21"/>
      <c r="AA1059" s="21"/>
      <c r="AB1059" s="21"/>
      <c r="AC1059" s="21"/>
      <c r="AD1059" s="21"/>
      <c r="AE1059" s="21"/>
      <c r="AF1059" s="21"/>
      <c r="AG1059" s="21"/>
      <c r="AH1059" s="21"/>
      <c r="AI1059" s="21"/>
      <c r="AJ1059" s="21"/>
      <c r="AK1059" s="21"/>
      <c r="AL1059" s="21"/>
      <c r="AM1059" s="21"/>
      <c r="AN1059" s="21"/>
      <c r="AO1059" s="21"/>
      <c r="AP1059" s="21"/>
      <c r="AQ1059" s="21"/>
      <c r="AR1059" s="21"/>
      <c r="AS1059" s="21"/>
      <c r="AT1059" s="21"/>
      <c r="AU1059" s="21"/>
      <c r="AV1059" s="21"/>
      <c r="AW1059" s="21"/>
      <c r="AX1059" s="21"/>
      <c r="AY1059" s="21"/>
    </row>
    <row r="1060" spans="1:51" ht="15.75" thickBot="1" x14ac:dyDescent="0.3"/>
    <row r="1061" spans="1:51" ht="29.25" customHeight="1" thickBot="1" x14ac:dyDescent="0.3">
      <c r="B1061" s="61" t="s">
        <v>74</v>
      </c>
      <c r="C1061" s="62"/>
      <c r="D1061" s="63" t="s">
        <v>125</v>
      </c>
      <c r="E1061" s="64"/>
      <c r="F1061" s="64"/>
      <c r="G1061" s="64"/>
      <c r="H1061" s="65"/>
    </row>
    <row r="1062" spans="1:51" ht="24.75" thickBot="1" x14ac:dyDescent="0.3">
      <c r="B1062" s="43" t="s">
        <v>7</v>
      </c>
      <c r="C1062" s="44"/>
      <c r="D1062" s="47">
        <v>3727971100.1799998</v>
      </c>
      <c r="E1062" s="48"/>
      <c r="F1062" s="9" t="s">
        <v>6</v>
      </c>
      <c r="G1062" s="49" t="str">
        <f>+IF(D1062&gt;F1063,"Cumple","No Cumple")</f>
        <v>Cumple</v>
      </c>
      <c r="H1062" s="50"/>
    </row>
    <row r="1063" spans="1:51" ht="15.75" thickBot="1" x14ac:dyDescent="0.3">
      <c r="B1063" s="45"/>
      <c r="C1063" s="46"/>
      <c r="D1063" s="47"/>
      <c r="E1063" s="48"/>
      <c r="F1063" s="8">
        <v>3649672019.5300002</v>
      </c>
      <c r="G1063" s="51"/>
      <c r="H1063" s="52"/>
    </row>
    <row r="1064" spans="1:51" ht="30.75" customHeight="1" thickBot="1" x14ac:dyDescent="0.3">
      <c r="B1064" s="53" t="s">
        <v>27</v>
      </c>
      <c r="C1064" s="54"/>
      <c r="D1064" s="54"/>
      <c r="E1064" s="54"/>
      <c r="F1064" s="54"/>
      <c r="G1064" s="54"/>
      <c r="H1064" s="55"/>
    </row>
    <row r="1065" spans="1:51" ht="25.5" x14ac:dyDescent="0.25">
      <c r="B1065" s="15" t="s">
        <v>0</v>
      </c>
      <c r="C1065" s="16" t="s">
        <v>1</v>
      </c>
      <c r="D1065" s="17" t="s">
        <v>2</v>
      </c>
      <c r="E1065" s="18" t="s">
        <v>3</v>
      </c>
      <c r="F1065" s="18" t="s">
        <v>4</v>
      </c>
      <c r="G1065" s="19" t="s">
        <v>5</v>
      </c>
      <c r="H1065" s="19" t="s">
        <v>8</v>
      </c>
    </row>
    <row r="1066" spans="1:51" ht="24" x14ac:dyDescent="0.25">
      <c r="B1066" s="2">
        <v>1</v>
      </c>
      <c r="C1066" s="3" t="s">
        <v>10</v>
      </c>
      <c r="D1066" s="4">
        <v>1</v>
      </c>
      <c r="E1066" s="31">
        <v>86274</v>
      </c>
      <c r="F1066" s="30">
        <v>62980.02</v>
      </c>
      <c r="G1066" s="10" t="str">
        <f>+IF(F1066&gt;E1066,"Supera Valor UnitarioTecho incluido Iva","Cumple")</f>
        <v>Cumple</v>
      </c>
      <c r="H1066" s="12">
        <f>1-F1066/E1066</f>
        <v>0.27</v>
      </c>
    </row>
    <row r="1067" spans="1:51" ht="24" x14ac:dyDescent="0.25">
      <c r="B1067" s="2">
        <v>2</v>
      </c>
      <c r="C1067" s="3" t="s">
        <v>11</v>
      </c>
      <c r="D1067" s="4">
        <v>1</v>
      </c>
      <c r="E1067" s="31">
        <v>86294</v>
      </c>
      <c r="F1067" s="30">
        <v>62994.619999999995</v>
      </c>
      <c r="G1067" s="10" t="str">
        <f t="shared" ref="G1067:G1082" si="186">+IF(F1067&gt;E1067,"Supera Valor UnitarioTecho incluido Iva","Cumple")</f>
        <v>Cumple</v>
      </c>
      <c r="H1067" s="12">
        <f t="shared" ref="H1067:H1069" si="187">1-F1067/E1067</f>
        <v>0.27</v>
      </c>
    </row>
    <row r="1068" spans="1:51" x14ac:dyDescent="0.25">
      <c r="B1068" s="2">
        <v>3</v>
      </c>
      <c r="C1068" s="3" t="s">
        <v>12</v>
      </c>
      <c r="D1068" s="4">
        <v>1</v>
      </c>
      <c r="E1068" s="31">
        <v>116235</v>
      </c>
      <c r="F1068" s="30">
        <v>84851.55</v>
      </c>
      <c r="G1068" s="10" t="str">
        <f t="shared" si="186"/>
        <v>Cumple</v>
      </c>
      <c r="H1068" s="12">
        <f t="shared" si="187"/>
        <v>0.27</v>
      </c>
    </row>
    <row r="1069" spans="1:51" x14ac:dyDescent="0.25">
      <c r="B1069" s="2">
        <v>4</v>
      </c>
      <c r="C1069" s="3" t="s">
        <v>13</v>
      </c>
      <c r="D1069" s="4">
        <v>1</v>
      </c>
      <c r="E1069" s="31">
        <v>139757</v>
      </c>
      <c r="F1069" s="30">
        <v>102022.61</v>
      </c>
      <c r="G1069" s="10" t="str">
        <f t="shared" si="186"/>
        <v>Cumple</v>
      </c>
      <c r="H1069" s="12">
        <f t="shared" si="187"/>
        <v>0.27</v>
      </c>
    </row>
    <row r="1070" spans="1:51" x14ac:dyDescent="0.25">
      <c r="B1070" s="2">
        <v>5</v>
      </c>
      <c r="C1070" s="3" t="s">
        <v>14</v>
      </c>
      <c r="D1070" s="4">
        <v>1</v>
      </c>
      <c r="E1070" s="31">
        <v>100369</v>
      </c>
      <c r="F1070" s="30">
        <v>73269.37</v>
      </c>
      <c r="G1070" s="10" t="str">
        <f t="shared" si="186"/>
        <v>Cumple</v>
      </c>
      <c r="H1070" s="12">
        <f>1-F1070/E1070</f>
        <v>0.27</v>
      </c>
      <c r="J1070" s="13"/>
      <c r="K1070" s="7"/>
    </row>
    <row r="1071" spans="1:51" x14ac:dyDescent="0.25">
      <c r="B1071" s="2">
        <v>6</v>
      </c>
      <c r="C1071" s="3" t="s">
        <v>15</v>
      </c>
      <c r="D1071" s="4">
        <v>1</v>
      </c>
      <c r="E1071" s="31">
        <v>114290</v>
      </c>
      <c r="F1071" s="30">
        <v>83431.7</v>
      </c>
      <c r="G1071" s="10" t="str">
        <f t="shared" si="186"/>
        <v>Cumple</v>
      </c>
      <c r="H1071" s="12">
        <f>1-F1071/E1071</f>
        <v>0.27</v>
      </c>
      <c r="J1071" s="1"/>
      <c r="K1071" s="1"/>
    </row>
    <row r="1072" spans="1:51" x14ac:dyDescent="0.25">
      <c r="B1072" s="2">
        <v>7</v>
      </c>
      <c r="C1072" s="3" t="s">
        <v>16</v>
      </c>
      <c r="D1072" s="4">
        <v>1</v>
      </c>
      <c r="E1072" s="31">
        <v>75694</v>
      </c>
      <c r="F1072" s="30">
        <v>55256.619999999995</v>
      </c>
      <c r="G1072" s="10" t="str">
        <f t="shared" si="186"/>
        <v>Cumple</v>
      </c>
      <c r="H1072" s="12">
        <f t="shared" ref="H1072" si="188">1-F1072/E1072</f>
        <v>0.27</v>
      </c>
      <c r="J1072" s="13"/>
      <c r="K1072" s="7"/>
    </row>
    <row r="1073" spans="1:51" ht="24" x14ac:dyDescent="0.25">
      <c r="B1073" s="2">
        <v>8</v>
      </c>
      <c r="C1073" s="3" t="s">
        <v>17</v>
      </c>
      <c r="D1073" s="4">
        <v>1</v>
      </c>
      <c r="E1073" s="31">
        <v>93660</v>
      </c>
      <c r="F1073" s="30">
        <v>68371.8</v>
      </c>
      <c r="G1073" s="10" t="str">
        <f t="shared" si="186"/>
        <v>Cumple</v>
      </c>
      <c r="H1073" s="12">
        <f>1-F1073/E1073</f>
        <v>0.27</v>
      </c>
      <c r="J1073" s="1"/>
      <c r="K1073" s="14"/>
    </row>
    <row r="1074" spans="1:51" x14ac:dyDescent="0.25">
      <c r="B1074" s="2">
        <v>9</v>
      </c>
      <c r="C1074" s="3" t="s">
        <v>25</v>
      </c>
      <c r="D1074" s="4">
        <v>1</v>
      </c>
      <c r="E1074" s="31">
        <v>108268</v>
      </c>
      <c r="F1074" s="30">
        <v>79035.64</v>
      </c>
      <c r="G1074" s="10" t="str">
        <f t="shared" si="186"/>
        <v>Cumple</v>
      </c>
      <c r="H1074" s="12">
        <f t="shared" ref="H1074:H1078" si="189">1-F1074/E1074</f>
        <v>0.27</v>
      </c>
      <c r="J1074" s="1"/>
      <c r="K1074" s="14"/>
    </row>
    <row r="1075" spans="1:51" ht="24" x14ac:dyDescent="0.25">
      <c r="B1075" s="2">
        <v>10</v>
      </c>
      <c r="C1075" s="3" t="s">
        <v>18</v>
      </c>
      <c r="D1075" s="4">
        <v>1</v>
      </c>
      <c r="E1075" s="31">
        <v>191097</v>
      </c>
      <c r="F1075" s="30">
        <v>139500.81</v>
      </c>
      <c r="G1075" s="10" t="str">
        <f t="shared" si="186"/>
        <v>Cumple</v>
      </c>
      <c r="H1075" s="12">
        <f t="shared" si="189"/>
        <v>0.27</v>
      </c>
      <c r="J1075" s="1"/>
      <c r="K1075" s="14"/>
    </row>
    <row r="1076" spans="1:51" ht="30.75" customHeight="1" x14ac:dyDescent="0.25">
      <c r="B1076" s="2">
        <v>11</v>
      </c>
      <c r="C1076" s="3" t="s">
        <v>26</v>
      </c>
      <c r="D1076" s="4">
        <v>1</v>
      </c>
      <c r="E1076" s="31">
        <v>191097</v>
      </c>
      <c r="F1076" s="30">
        <v>139500.81</v>
      </c>
      <c r="G1076" s="10" t="str">
        <f t="shared" si="186"/>
        <v>Cumple</v>
      </c>
      <c r="H1076" s="12">
        <f t="shared" si="189"/>
        <v>0.27</v>
      </c>
      <c r="J1076" s="1"/>
      <c r="K1076" s="14"/>
    </row>
    <row r="1077" spans="1:51" x14ac:dyDescent="0.25">
      <c r="B1077" s="2">
        <v>12</v>
      </c>
      <c r="C1077" s="3" t="s">
        <v>19</v>
      </c>
      <c r="D1077" s="4">
        <v>1</v>
      </c>
      <c r="E1077" s="31">
        <v>108008</v>
      </c>
      <c r="F1077" s="30">
        <v>78845.84</v>
      </c>
      <c r="G1077" s="10" t="str">
        <f t="shared" si="186"/>
        <v>Cumple</v>
      </c>
      <c r="H1077" s="12">
        <f t="shared" si="189"/>
        <v>0.27</v>
      </c>
      <c r="J1077" s="1"/>
      <c r="K1077" s="14"/>
    </row>
    <row r="1078" spans="1:51" x14ac:dyDescent="0.25">
      <c r="B1078" s="2">
        <v>13</v>
      </c>
      <c r="C1078" s="3" t="s">
        <v>20</v>
      </c>
      <c r="D1078" s="4">
        <v>1</v>
      </c>
      <c r="E1078" s="31">
        <v>135914</v>
      </c>
      <c r="F1078" s="30">
        <v>99217.22</v>
      </c>
      <c r="G1078" s="10" t="str">
        <f t="shared" si="186"/>
        <v>Cumple</v>
      </c>
      <c r="H1078" s="12">
        <f t="shared" si="189"/>
        <v>0.27</v>
      </c>
      <c r="K1078" s="14"/>
    </row>
    <row r="1079" spans="1:51" ht="24" x14ac:dyDescent="0.25">
      <c r="B1079" s="2">
        <v>14</v>
      </c>
      <c r="C1079" s="5" t="s">
        <v>21</v>
      </c>
      <c r="D1079" s="6">
        <v>1</v>
      </c>
      <c r="E1079" s="32">
        <v>649908</v>
      </c>
      <c r="F1079" s="27">
        <v>474432.83999999997</v>
      </c>
      <c r="G1079" s="11" t="str">
        <f t="shared" si="186"/>
        <v>Cumple</v>
      </c>
      <c r="H1079" s="20">
        <f>1-F1079/E1079</f>
        <v>0.27</v>
      </c>
      <c r="K1079" s="14"/>
    </row>
    <row r="1080" spans="1:51" s="22" customFormat="1" ht="15.75" x14ac:dyDescent="0.25">
      <c r="A1080" s="21"/>
      <c r="B1080" s="56" t="s">
        <v>22</v>
      </c>
      <c r="C1080" s="57"/>
      <c r="D1080" s="25"/>
      <c r="E1080" s="28">
        <f>SUM(E1066:E1079)</f>
        <v>2196865</v>
      </c>
      <c r="F1080" s="28">
        <f>SUM(F1066:F1079)</f>
        <v>1603711.4500000002</v>
      </c>
      <c r="G1080" s="26" t="str">
        <f t="shared" si="186"/>
        <v>Cumple</v>
      </c>
      <c r="H1080" s="12">
        <f>1-F1080/E1080</f>
        <v>0.26999999999999991</v>
      </c>
      <c r="I1080"/>
      <c r="J1080"/>
      <c r="K1080"/>
      <c r="L1080" s="21"/>
      <c r="M1080" s="21"/>
      <c r="N1080" s="21"/>
      <c r="O1080" s="21"/>
      <c r="P1080" s="21"/>
      <c r="Q1080" s="21"/>
      <c r="R1080" s="21"/>
      <c r="S1080" s="21"/>
      <c r="T1080" s="21"/>
      <c r="U1080" s="21"/>
      <c r="V1080" s="21"/>
      <c r="W1080" s="21"/>
      <c r="X1080" s="21"/>
      <c r="Y1080" s="21"/>
      <c r="Z1080" s="21"/>
      <c r="AA1080" s="21"/>
      <c r="AB1080" s="21"/>
      <c r="AC1080" s="21"/>
      <c r="AD1080" s="21"/>
      <c r="AE1080" s="21"/>
      <c r="AF1080" s="21"/>
      <c r="AG1080" s="21"/>
      <c r="AH1080" s="21"/>
      <c r="AI1080" s="21"/>
      <c r="AJ1080" s="21"/>
      <c r="AK1080" s="21"/>
      <c r="AL1080" s="21"/>
      <c r="AM1080" s="21"/>
      <c r="AN1080" s="21"/>
      <c r="AO1080" s="21"/>
      <c r="AP1080" s="21"/>
      <c r="AQ1080" s="21"/>
      <c r="AR1080" s="21"/>
      <c r="AS1080" s="21"/>
      <c r="AT1080" s="21"/>
      <c r="AU1080" s="21"/>
      <c r="AV1080" s="21"/>
      <c r="AW1080" s="21"/>
      <c r="AX1080" s="21"/>
      <c r="AY1080" s="21"/>
    </row>
    <row r="1081" spans="1:51" s="22" customFormat="1" ht="18" customHeight="1" x14ac:dyDescent="0.25">
      <c r="A1081" s="21"/>
      <c r="B1081" s="39" t="s">
        <v>23</v>
      </c>
      <c r="C1081" s="40"/>
      <c r="D1081" s="24">
        <v>1</v>
      </c>
      <c r="E1081" s="23">
        <v>1113</v>
      </c>
      <c r="F1081" s="27">
        <v>1113</v>
      </c>
      <c r="G1081" s="26" t="str">
        <f t="shared" si="186"/>
        <v>Cumple</v>
      </c>
      <c r="H1081" s="12">
        <f>1-F1081/E1081</f>
        <v>0</v>
      </c>
      <c r="I1081" s="37" t="s">
        <v>79</v>
      </c>
      <c r="J1081"/>
      <c r="K1081"/>
      <c r="L1081" s="21"/>
      <c r="M1081" s="21"/>
      <c r="N1081" s="21"/>
      <c r="O1081" s="21"/>
      <c r="P1081" s="21"/>
      <c r="Q1081" s="21"/>
      <c r="R1081" s="21"/>
      <c r="S1081" s="21"/>
      <c r="T1081" s="21"/>
      <c r="U1081" s="21"/>
      <c r="V1081" s="21"/>
      <c r="W1081" s="21"/>
      <c r="X1081" s="21"/>
      <c r="Y1081" s="21"/>
      <c r="Z1081" s="21"/>
      <c r="AA1081" s="21"/>
      <c r="AB1081" s="21"/>
      <c r="AC1081" s="21"/>
      <c r="AD1081" s="21"/>
      <c r="AE1081" s="21"/>
      <c r="AF1081" s="21"/>
      <c r="AG1081" s="21"/>
      <c r="AH1081" s="21"/>
      <c r="AI1081" s="21"/>
      <c r="AJ1081" s="21"/>
      <c r="AK1081" s="21"/>
      <c r="AL1081" s="21"/>
      <c r="AM1081" s="21"/>
      <c r="AN1081" s="21"/>
      <c r="AO1081" s="21"/>
      <c r="AP1081" s="21"/>
      <c r="AQ1081" s="21"/>
      <c r="AR1081" s="21"/>
      <c r="AS1081" s="21"/>
      <c r="AT1081" s="21"/>
      <c r="AU1081" s="21"/>
      <c r="AV1081" s="21"/>
      <c r="AW1081" s="21"/>
      <c r="AX1081" s="21"/>
      <c r="AY1081" s="21"/>
    </row>
    <row r="1082" spans="1:51" s="22" customFormat="1" ht="20.25" customHeight="1" thickBot="1" x14ac:dyDescent="0.3">
      <c r="A1082" s="21"/>
      <c r="B1082" s="41" t="s">
        <v>24</v>
      </c>
      <c r="C1082" s="42"/>
      <c r="D1082" s="42"/>
      <c r="E1082" s="33">
        <f>+E1080+E1081</f>
        <v>2197978</v>
      </c>
      <c r="F1082" s="34">
        <f>+F1081+F1080</f>
        <v>1604824.4500000002</v>
      </c>
      <c r="G1082" s="35" t="str">
        <f t="shared" si="186"/>
        <v>Cumple</v>
      </c>
      <c r="H1082" s="36">
        <f>1-F1082/E1082</f>
        <v>0.26986327888632178</v>
      </c>
      <c r="I1082"/>
      <c r="J1082"/>
      <c r="K1082"/>
      <c r="L1082" s="21"/>
      <c r="M1082" s="21"/>
      <c r="N1082" s="21"/>
      <c r="O1082" s="21"/>
      <c r="P1082" s="21"/>
      <c r="Q1082" s="21"/>
      <c r="R1082" s="21"/>
      <c r="S1082" s="21"/>
      <c r="T1082" s="21"/>
      <c r="U1082" s="21"/>
      <c r="V1082" s="21"/>
      <c r="W1082" s="21"/>
      <c r="X1082" s="21"/>
      <c r="Y1082" s="21"/>
      <c r="Z1082" s="21"/>
      <c r="AA1082" s="21"/>
      <c r="AB1082" s="21"/>
      <c r="AC1082" s="21"/>
      <c r="AD1082" s="21"/>
      <c r="AE1082" s="21"/>
      <c r="AF1082" s="21"/>
      <c r="AG1082" s="21"/>
      <c r="AH1082" s="21"/>
      <c r="AI1082" s="21"/>
      <c r="AJ1082" s="21"/>
      <c r="AK1082" s="21"/>
      <c r="AL1082" s="21"/>
      <c r="AM1082" s="21"/>
      <c r="AN1082" s="21"/>
      <c r="AO1082" s="21"/>
      <c r="AP1082" s="21"/>
      <c r="AQ1082" s="21"/>
      <c r="AR1082" s="21"/>
      <c r="AS1082" s="21"/>
      <c r="AT1082" s="21"/>
      <c r="AU1082" s="21"/>
      <c r="AV1082" s="21"/>
      <c r="AW1082" s="21"/>
      <c r="AX1082" s="21"/>
      <c r="AY1082" s="21"/>
    </row>
    <row r="1083" spans="1:51" ht="15.75" thickBot="1" x14ac:dyDescent="0.3"/>
    <row r="1084" spans="1:51" ht="29.25" customHeight="1" thickBot="1" x14ac:dyDescent="0.3">
      <c r="B1084" s="61" t="s">
        <v>75</v>
      </c>
      <c r="C1084" s="62"/>
      <c r="D1084" s="63"/>
      <c r="E1084" s="64"/>
      <c r="F1084" s="64"/>
      <c r="G1084" s="64"/>
      <c r="H1084" s="65"/>
    </row>
    <row r="1085" spans="1:51" ht="24.75" thickBot="1" x14ac:dyDescent="0.3">
      <c r="B1085" s="43" t="s">
        <v>7</v>
      </c>
      <c r="C1085" s="44"/>
      <c r="D1085" s="47">
        <v>3727971100.1799998</v>
      </c>
      <c r="E1085" s="48"/>
      <c r="F1085" s="9" t="s">
        <v>6</v>
      </c>
      <c r="G1085" s="49" t="str">
        <f>+IF(D1085&gt;F1086,"Cumple","No Cumple")</f>
        <v>Cumple</v>
      </c>
      <c r="H1085" s="50"/>
    </row>
    <row r="1086" spans="1:51" ht="15.75" thickBot="1" x14ac:dyDescent="0.3">
      <c r="B1086" s="45"/>
      <c r="C1086" s="46"/>
      <c r="D1086" s="47"/>
      <c r="E1086" s="48"/>
      <c r="F1086" s="8">
        <v>3608638385.9499998</v>
      </c>
      <c r="G1086" s="51"/>
      <c r="H1086" s="52"/>
    </row>
    <row r="1087" spans="1:51" ht="30.75" customHeight="1" thickBot="1" x14ac:dyDescent="0.3">
      <c r="B1087" s="53" t="s">
        <v>27</v>
      </c>
      <c r="C1087" s="54"/>
      <c r="D1087" s="54"/>
      <c r="E1087" s="54"/>
      <c r="F1087" s="54"/>
      <c r="G1087" s="54"/>
      <c r="H1087" s="55"/>
    </row>
    <row r="1088" spans="1:51" ht="25.5" x14ac:dyDescent="0.25">
      <c r="B1088" s="15" t="s">
        <v>0</v>
      </c>
      <c r="C1088" s="16" t="s">
        <v>1</v>
      </c>
      <c r="D1088" s="17" t="s">
        <v>2</v>
      </c>
      <c r="E1088" s="18" t="s">
        <v>3</v>
      </c>
      <c r="F1088" s="18" t="s">
        <v>4</v>
      </c>
      <c r="G1088" s="19" t="s">
        <v>5</v>
      </c>
      <c r="H1088" s="19" t="s">
        <v>8</v>
      </c>
    </row>
    <row r="1089" spans="1:51" ht="24" x14ac:dyDescent="0.25">
      <c r="B1089" s="2">
        <v>1</v>
      </c>
      <c r="C1089" s="3" t="s">
        <v>10</v>
      </c>
      <c r="D1089" s="4">
        <v>1</v>
      </c>
      <c r="E1089" s="31">
        <v>86274</v>
      </c>
      <c r="F1089" s="30">
        <v>68444</v>
      </c>
      <c r="G1089" s="10" t="str">
        <f>+IF(F1089&gt;E1089,"Supera Valor UnitarioTecho incluido Iva","Cumple")</f>
        <v>Cumple</v>
      </c>
      <c r="H1089" s="12">
        <f>1-F1089/E1089</f>
        <v>0.20666713030577</v>
      </c>
    </row>
    <row r="1090" spans="1:51" ht="24" x14ac:dyDescent="0.25">
      <c r="B1090" s="2">
        <v>2</v>
      </c>
      <c r="C1090" s="3" t="s">
        <v>11</v>
      </c>
      <c r="D1090" s="4">
        <v>1</v>
      </c>
      <c r="E1090" s="31">
        <v>86294</v>
      </c>
      <c r="F1090" s="30">
        <v>68460</v>
      </c>
      <c r="G1090" s="10" t="str">
        <f t="shared" ref="G1090:G1105" si="190">+IF(F1090&gt;E1090,"Supera Valor UnitarioTecho incluido Iva","Cumple")</f>
        <v>Cumple</v>
      </c>
      <c r="H1090" s="12">
        <f t="shared" ref="H1090:H1092" si="191">1-F1090/E1090</f>
        <v>0.20666558509282218</v>
      </c>
    </row>
    <row r="1091" spans="1:51" x14ac:dyDescent="0.25">
      <c r="B1091" s="2">
        <v>3</v>
      </c>
      <c r="C1091" s="3" t="s">
        <v>12</v>
      </c>
      <c r="D1091" s="4">
        <v>1</v>
      </c>
      <c r="E1091" s="31">
        <v>116235</v>
      </c>
      <c r="F1091" s="30">
        <v>92213</v>
      </c>
      <c r="G1091" s="10" t="str">
        <f t="shared" si="190"/>
        <v>Cumple</v>
      </c>
      <c r="H1091" s="12">
        <f t="shared" si="191"/>
        <v>0.20666752699273028</v>
      </c>
    </row>
    <row r="1092" spans="1:51" x14ac:dyDescent="0.25">
      <c r="B1092" s="2">
        <v>4</v>
      </c>
      <c r="C1092" s="3" t="s">
        <v>13</v>
      </c>
      <c r="D1092" s="4">
        <v>1</v>
      </c>
      <c r="E1092" s="31">
        <v>139757</v>
      </c>
      <c r="F1092" s="30">
        <v>110874</v>
      </c>
      <c r="G1092" s="10" t="str">
        <f t="shared" si="190"/>
        <v>Cumple</v>
      </c>
      <c r="H1092" s="12">
        <f t="shared" si="191"/>
        <v>0.20666585573531204</v>
      </c>
    </row>
    <row r="1093" spans="1:51" x14ac:dyDescent="0.25">
      <c r="B1093" s="2">
        <v>5</v>
      </c>
      <c r="C1093" s="3" t="s">
        <v>14</v>
      </c>
      <c r="D1093" s="4">
        <v>1</v>
      </c>
      <c r="E1093" s="31">
        <v>100369</v>
      </c>
      <c r="F1093" s="30">
        <v>79626</v>
      </c>
      <c r="G1093" s="10" t="str">
        <f t="shared" si="190"/>
        <v>Cumple</v>
      </c>
      <c r="H1093" s="12">
        <f>1-F1093/E1093</f>
        <v>0.20666739730394845</v>
      </c>
      <c r="J1093" s="13"/>
      <c r="K1093" s="7"/>
    </row>
    <row r="1094" spans="1:51" x14ac:dyDescent="0.25">
      <c r="B1094" s="2">
        <v>6</v>
      </c>
      <c r="C1094" s="3" t="s">
        <v>15</v>
      </c>
      <c r="D1094" s="4">
        <v>1</v>
      </c>
      <c r="E1094" s="31">
        <v>114290</v>
      </c>
      <c r="F1094" s="30">
        <v>90670</v>
      </c>
      <c r="G1094" s="10" t="str">
        <f t="shared" si="190"/>
        <v>Cumple</v>
      </c>
      <c r="H1094" s="12">
        <f>1-F1094/E1094</f>
        <v>0.2066672499781258</v>
      </c>
      <c r="J1094" s="1"/>
      <c r="K1094" s="1"/>
    </row>
    <row r="1095" spans="1:51" x14ac:dyDescent="0.25">
      <c r="B1095" s="2">
        <v>7</v>
      </c>
      <c r="C1095" s="3" t="s">
        <v>16</v>
      </c>
      <c r="D1095" s="4">
        <v>1</v>
      </c>
      <c r="E1095" s="31">
        <v>75694</v>
      </c>
      <c r="F1095" s="30">
        <v>60051</v>
      </c>
      <c r="G1095" s="10" t="str">
        <f t="shared" si="190"/>
        <v>Cumple</v>
      </c>
      <c r="H1095" s="12">
        <f t="shared" ref="H1095" si="192">1-F1095/E1095</f>
        <v>0.20666102993632252</v>
      </c>
      <c r="J1095" s="13"/>
      <c r="K1095" s="7"/>
    </row>
    <row r="1096" spans="1:51" ht="24" x14ac:dyDescent="0.25">
      <c r="B1096" s="2">
        <v>8</v>
      </c>
      <c r="C1096" s="3" t="s">
        <v>17</v>
      </c>
      <c r="D1096" s="4">
        <v>1</v>
      </c>
      <c r="E1096" s="31">
        <v>93660</v>
      </c>
      <c r="F1096" s="30">
        <v>74304</v>
      </c>
      <c r="G1096" s="10" t="str">
        <f t="shared" si="190"/>
        <v>Cumple</v>
      </c>
      <c r="H1096" s="12">
        <f>1-F1096/E1096</f>
        <v>0.20666239590006408</v>
      </c>
      <c r="J1096" s="1"/>
      <c r="K1096" s="14"/>
    </row>
    <row r="1097" spans="1:51" x14ac:dyDescent="0.25">
      <c r="B1097" s="2">
        <v>9</v>
      </c>
      <c r="C1097" s="3" t="s">
        <v>25</v>
      </c>
      <c r="D1097" s="4">
        <v>1</v>
      </c>
      <c r="E1097" s="31">
        <v>108268</v>
      </c>
      <c r="F1097" s="30">
        <v>85893</v>
      </c>
      <c r="G1097" s="10" t="str">
        <f t="shared" si="190"/>
        <v>Cumple</v>
      </c>
      <c r="H1097" s="12">
        <f t="shared" ref="H1097:H1101" si="193">1-F1097/E1097</f>
        <v>0.20666309528207782</v>
      </c>
      <c r="J1097" s="1"/>
      <c r="K1097" s="14"/>
    </row>
    <row r="1098" spans="1:51" ht="24" x14ac:dyDescent="0.25">
      <c r="B1098" s="2">
        <v>10</v>
      </c>
      <c r="C1098" s="3" t="s">
        <v>18</v>
      </c>
      <c r="D1098" s="4">
        <v>1</v>
      </c>
      <c r="E1098" s="31">
        <v>191097</v>
      </c>
      <c r="F1098" s="30">
        <v>151604</v>
      </c>
      <c r="G1098" s="10" t="str">
        <f t="shared" si="190"/>
        <v>Cumple</v>
      </c>
      <c r="H1098" s="12">
        <f t="shared" si="193"/>
        <v>0.20666467814774692</v>
      </c>
      <c r="J1098" s="1"/>
      <c r="K1098" s="14"/>
    </row>
    <row r="1099" spans="1:51" ht="30.75" customHeight="1" x14ac:dyDescent="0.25">
      <c r="B1099" s="2">
        <v>11</v>
      </c>
      <c r="C1099" s="3" t="s">
        <v>26</v>
      </c>
      <c r="D1099" s="4">
        <v>1</v>
      </c>
      <c r="E1099" s="31">
        <v>191097</v>
      </c>
      <c r="F1099" s="30">
        <v>151604</v>
      </c>
      <c r="G1099" s="10" t="str">
        <f t="shared" si="190"/>
        <v>Cumple</v>
      </c>
      <c r="H1099" s="12">
        <f t="shared" si="193"/>
        <v>0.20666467814774692</v>
      </c>
      <c r="J1099" s="1"/>
      <c r="K1099" s="14"/>
    </row>
    <row r="1100" spans="1:51" x14ac:dyDescent="0.25">
      <c r="B1100" s="2">
        <v>12</v>
      </c>
      <c r="C1100" s="3" t="s">
        <v>19</v>
      </c>
      <c r="D1100" s="4">
        <v>1</v>
      </c>
      <c r="E1100" s="31">
        <v>108008</v>
      </c>
      <c r="F1100" s="30">
        <v>85686</v>
      </c>
      <c r="G1100" s="10" t="str">
        <f t="shared" si="190"/>
        <v>Cumple</v>
      </c>
      <c r="H1100" s="12">
        <f t="shared" si="193"/>
        <v>0.20666987630545886</v>
      </c>
      <c r="J1100" s="1"/>
      <c r="K1100" s="14"/>
    </row>
    <row r="1101" spans="1:51" x14ac:dyDescent="0.25">
      <c r="B1101" s="2">
        <v>13</v>
      </c>
      <c r="C1101" s="3" t="s">
        <v>20</v>
      </c>
      <c r="D1101" s="4">
        <v>1</v>
      </c>
      <c r="E1101" s="31">
        <v>135914</v>
      </c>
      <c r="F1101" s="30">
        <v>107825</v>
      </c>
      <c r="G1101" s="10" t="str">
        <f t="shared" si="190"/>
        <v>Cumple</v>
      </c>
      <c r="H1101" s="12">
        <f t="shared" si="193"/>
        <v>0.2066674514766691</v>
      </c>
      <c r="K1101" s="14"/>
    </row>
    <row r="1102" spans="1:51" ht="24" x14ac:dyDescent="0.25">
      <c r="B1102" s="2">
        <v>14</v>
      </c>
      <c r="C1102" s="5" t="s">
        <v>21</v>
      </c>
      <c r="D1102" s="6">
        <v>1</v>
      </c>
      <c r="E1102" s="32">
        <v>649908</v>
      </c>
      <c r="F1102" s="27">
        <v>515593</v>
      </c>
      <c r="G1102" s="11" t="str">
        <f t="shared" si="190"/>
        <v>Cumple</v>
      </c>
      <c r="H1102" s="20">
        <f>1-F1102/E1102</f>
        <v>0.20666771296860476</v>
      </c>
      <c r="K1102" s="14"/>
    </row>
    <row r="1103" spans="1:51" s="22" customFormat="1" ht="15.75" x14ac:dyDescent="0.25">
      <c r="A1103" s="21"/>
      <c r="B1103" s="56" t="s">
        <v>22</v>
      </c>
      <c r="C1103" s="57"/>
      <c r="D1103" s="25"/>
      <c r="E1103" s="28">
        <f>SUM(E1089:E1102)</f>
        <v>2196865</v>
      </c>
      <c r="F1103" s="28">
        <f>SUM(F1089:F1102)</f>
        <v>1742847</v>
      </c>
      <c r="G1103" s="26" t="str">
        <f t="shared" si="190"/>
        <v>Cumple</v>
      </c>
      <c r="H1103" s="12">
        <f>1-F1103/E1103</f>
        <v>0.2066663176845186</v>
      </c>
      <c r="I1103"/>
      <c r="J1103"/>
      <c r="K1103"/>
      <c r="L1103" s="21"/>
      <c r="M1103" s="21"/>
      <c r="N1103" s="21"/>
      <c r="O1103" s="21"/>
      <c r="P1103" s="21"/>
      <c r="Q1103" s="21"/>
      <c r="R1103" s="21"/>
      <c r="S1103" s="21"/>
      <c r="T1103" s="21"/>
      <c r="U1103" s="21"/>
      <c r="V1103" s="21"/>
      <c r="W1103" s="21"/>
      <c r="X1103" s="21"/>
      <c r="Y1103" s="21"/>
      <c r="Z1103" s="21"/>
      <c r="AA1103" s="21"/>
      <c r="AB1103" s="21"/>
      <c r="AC1103" s="21"/>
      <c r="AD1103" s="21"/>
      <c r="AE1103" s="21"/>
      <c r="AF1103" s="21"/>
      <c r="AG1103" s="21"/>
      <c r="AH1103" s="21"/>
      <c r="AI1103" s="21"/>
      <c r="AJ1103" s="21"/>
      <c r="AK1103" s="21"/>
      <c r="AL1103" s="21"/>
      <c r="AM1103" s="21"/>
      <c r="AN1103" s="21"/>
      <c r="AO1103" s="21"/>
      <c r="AP1103" s="21"/>
      <c r="AQ1103" s="21"/>
      <c r="AR1103" s="21"/>
      <c r="AS1103" s="21"/>
      <c r="AT1103" s="21"/>
      <c r="AU1103" s="21"/>
      <c r="AV1103" s="21"/>
      <c r="AW1103" s="21"/>
      <c r="AX1103" s="21"/>
      <c r="AY1103" s="21"/>
    </row>
    <row r="1104" spans="1:51" s="22" customFormat="1" ht="18" customHeight="1" x14ac:dyDescent="0.25">
      <c r="A1104" s="21"/>
      <c r="B1104" s="39" t="s">
        <v>23</v>
      </c>
      <c r="C1104" s="40"/>
      <c r="D1104" s="24">
        <v>1</v>
      </c>
      <c r="E1104" s="23">
        <v>1113</v>
      </c>
      <c r="F1104" s="27">
        <v>900</v>
      </c>
      <c r="G1104" s="26" t="str">
        <f t="shared" si="190"/>
        <v>Cumple</v>
      </c>
      <c r="H1104" s="12">
        <f>1-F1104/E1104</f>
        <v>0.19137466307277629</v>
      </c>
      <c r="I1104" s="37" t="s">
        <v>79</v>
      </c>
      <c r="J1104"/>
      <c r="K1104"/>
      <c r="L1104" s="21"/>
      <c r="M1104" s="21"/>
      <c r="N1104" s="21"/>
      <c r="O1104" s="21"/>
      <c r="P1104" s="21"/>
      <c r="Q1104" s="21"/>
      <c r="R1104" s="21"/>
      <c r="S1104" s="21"/>
      <c r="T1104" s="21"/>
      <c r="U1104" s="21"/>
      <c r="V1104" s="21"/>
      <c r="W1104" s="21"/>
      <c r="X1104" s="21"/>
      <c r="Y1104" s="21"/>
      <c r="Z1104" s="21"/>
      <c r="AA1104" s="21"/>
      <c r="AB1104" s="21"/>
      <c r="AC1104" s="21"/>
      <c r="AD1104" s="21"/>
      <c r="AE1104" s="21"/>
      <c r="AF1104" s="21"/>
      <c r="AG1104" s="21"/>
      <c r="AH1104" s="21"/>
      <c r="AI1104" s="21"/>
      <c r="AJ1104" s="21"/>
      <c r="AK1104" s="21"/>
      <c r="AL1104" s="21"/>
      <c r="AM1104" s="21"/>
      <c r="AN1104" s="21"/>
      <c r="AO1104" s="21"/>
      <c r="AP1104" s="21"/>
      <c r="AQ1104" s="21"/>
      <c r="AR1104" s="21"/>
      <c r="AS1104" s="21"/>
      <c r="AT1104" s="21"/>
      <c r="AU1104" s="21"/>
      <c r="AV1104" s="21"/>
      <c r="AW1104" s="21"/>
      <c r="AX1104" s="21"/>
      <c r="AY1104" s="21"/>
    </row>
    <row r="1105" spans="1:51" s="22" customFormat="1" ht="20.25" customHeight="1" thickBot="1" x14ac:dyDescent="0.3">
      <c r="A1105" s="21"/>
      <c r="B1105" s="41" t="s">
        <v>24</v>
      </c>
      <c r="C1105" s="42"/>
      <c r="D1105" s="42"/>
      <c r="E1105" s="33">
        <f>+E1103+E1104</f>
        <v>2197978</v>
      </c>
      <c r="F1105" s="34">
        <f>+F1104+F1103</f>
        <v>1743747</v>
      </c>
      <c r="G1105" s="35" t="str">
        <f t="shared" si="190"/>
        <v>Cumple</v>
      </c>
      <c r="H1105" s="36">
        <f>1-F1105/E1105</f>
        <v>0.20665857438063528</v>
      </c>
      <c r="I1105"/>
      <c r="J1105"/>
      <c r="K1105"/>
      <c r="L1105" s="21"/>
      <c r="M1105" s="21"/>
      <c r="N1105" s="21"/>
      <c r="O1105" s="21"/>
      <c r="P1105" s="21"/>
      <c r="Q1105" s="21"/>
      <c r="R1105" s="21"/>
      <c r="S1105" s="21"/>
      <c r="T1105" s="21"/>
      <c r="U1105" s="21"/>
      <c r="V1105" s="21"/>
      <c r="W1105" s="21"/>
      <c r="X1105" s="21"/>
      <c r="Y1105" s="21"/>
      <c r="Z1105" s="21"/>
      <c r="AA1105" s="21"/>
      <c r="AB1105" s="21"/>
      <c r="AC1105" s="21"/>
      <c r="AD1105" s="21"/>
      <c r="AE1105" s="21"/>
      <c r="AF1105" s="21"/>
      <c r="AG1105" s="21"/>
      <c r="AH1105" s="21"/>
      <c r="AI1105" s="21"/>
      <c r="AJ1105" s="21"/>
      <c r="AK1105" s="21"/>
      <c r="AL1105" s="21"/>
      <c r="AM1105" s="21"/>
      <c r="AN1105" s="21"/>
      <c r="AO1105" s="21"/>
      <c r="AP1105" s="21"/>
      <c r="AQ1105" s="21"/>
      <c r="AR1105" s="21"/>
      <c r="AS1105" s="21"/>
      <c r="AT1105" s="21"/>
      <c r="AU1105" s="21"/>
      <c r="AV1105" s="21"/>
      <c r="AW1105" s="21"/>
      <c r="AX1105" s="21"/>
      <c r="AY1105" s="21"/>
    </row>
  </sheetData>
  <sheetProtection algorithmName="SHA-512" hashValue="7FhbWafpStjLT7wdrdM+oIxKv4fVWj9GT+PR6uHtmrNmF9E23VSv8fy089fA+4gm+avtjFgMZkYL18G2wi+4qA==" saltValue="NGTxD4Lt97uBBvCW9MHAug==" spinCount="100000" sheet="1" objects="1" scenarios="1"/>
  <mergeCells count="433">
    <mergeCell ref="B26:C26"/>
    <mergeCell ref="D26:H26"/>
    <mergeCell ref="B27:C28"/>
    <mergeCell ref="D27:E28"/>
    <mergeCell ref="G27:H28"/>
    <mergeCell ref="B23:C23"/>
    <mergeCell ref="B22:C22"/>
    <mergeCell ref="B24:D24"/>
    <mergeCell ref="B3:C3"/>
    <mergeCell ref="B4:C5"/>
    <mergeCell ref="D4:E5"/>
    <mergeCell ref="B6:H6"/>
    <mergeCell ref="D3:H3"/>
    <mergeCell ref="G4:H5"/>
    <mergeCell ref="B50:C51"/>
    <mergeCell ref="D50:E51"/>
    <mergeCell ref="G50:H51"/>
    <mergeCell ref="B52:H52"/>
    <mergeCell ref="B68:C68"/>
    <mergeCell ref="B29:H29"/>
    <mergeCell ref="B45:C45"/>
    <mergeCell ref="B46:C46"/>
    <mergeCell ref="B47:D47"/>
    <mergeCell ref="B49:C49"/>
    <mergeCell ref="D49:H49"/>
    <mergeCell ref="B75:H75"/>
    <mergeCell ref="B91:C91"/>
    <mergeCell ref="B92:C92"/>
    <mergeCell ref="B93:D93"/>
    <mergeCell ref="B95:C95"/>
    <mergeCell ref="D95:H95"/>
    <mergeCell ref="B69:C69"/>
    <mergeCell ref="B70:D70"/>
    <mergeCell ref="B72:C72"/>
    <mergeCell ref="D72:H72"/>
    <mergeCell ref="B73:C74"/>
    <mergeCell ref="D73:E74"/>
    <mergeCell ref="G73:H74"/>
    <mergeCell ref="B115:C115"/>
    <mergeCell ref="B116:D116"/>
    <mergeCell ref="B118:C118"/>
    <mergeCell ref="D118:H118"/>
    <mergeCell ref="B119:C120"/>
    <mergeCell ref="D119:E120"/>
    <mergeCell ref="G119:H120"/>
    <mergeCell ref="B96:C97"/>
    <mergeCell ref="D96:E97"/>
    <mergeCell ref="G96:H97"/>
    <mergeCell ref="B98:H98"/>
    <mergeCell ref="B114:C114"/>
    <mergeCell ref="B142:C143"/>
    <mergeCell ref="D142:E143"/>
    <mergeCell ref="G142:H143"/>
    <mergeCell ref="B144:H144"/>
    <mergeCell ref="B160:C160"/>
    <mergeCell ref="B121:H121"/>
    <mergeCell ref="B137:C137"/>
    <mergeCell ref="B138:C138"/>
    <mergeCell ref="B139:D139"/>
    <mergeCell ref="B141:C141"/>
    <mergeCell ref="D141:H141"/>
    <mergeCell ref="B167:H167"/>
    <mergeCell ref="B183:C183"/>
    <mergeCell ref="B184:C184"/>
    <mergeCell ref="B185:D185"/>
    <mergeCell ref="B187:C187"/>
    <mergeCell ref="D187:H187"/>
    <mergeCell ref="B161:C161"/>
    <mergeCell ref="B162:D162"/>
    <mergeCell ref="B164:C164"/>
    <mergeCell ref="D164:H164"/>
    <mergeCell ref="B165:C166"/>
    <mergeCell ref="D165:E166"/>
    <mergeCell ref="G165:H166"/>
    <mergeCell ref="B207:C207"/>
    <mergeCell ref="B208:D208"/>
    <mergeCell ref="B210:C210"/>
    <mergeCell ref="D210:H210"/>
    <mergeCell ref="B211:C212"/>
    <mergeCell ref="D211:E212"/>
    <mergeCell ref="G211:H212"/>
    <mergeCell ref="B188:C189"/>
    <mergeCell ref="D188:E189"/>
    <mergeCell ref="G188:H189"/>
    <mergeCell ref="B190:H190"/>
    <mergeCell ref="B206:C206"/>
    <mergeCell ref="B234:C235"/>
    <mergeCell ref="D234:E235"/>
    <mergeCell ref="G234:H235"/>
    <mergeCell ref="B236:H236"/>
    <mergeCell ref="B252:C252"/>
    <mergeCell ref="B213:H213"/>
    <mergeCell ref="B229:C229"/>
    <mergeCell ref="B230:C230"/>
    <mergeCell ref="B231:D231"/>
    <mergeCell ref="B233:C233"/>
    <mergeCell ref="D233:H233"/>
    <mergeCell ref="B259:H259"/>
    <mergeCell ref="B275:C275"/>
    <mergeCell ref="B276:C276"/>
    <mergeCell ref="B277:D277"/>
    <mergeCell ref="B279:C279"/>
    <mergeCell ref="D279:H279"/>
    <mergeCell ref="B253:C253"/>
    <mergeCell ref="B254:D254"/>
    <mergeCell ref="B256:C256"/>
    <mergeCell ref="D256:H256"/>
    <mergeCell ref="B257:C258"/>
    <mergeCell ref="D257:E258"/>
    <mergeCell ref="G257:H258"/>
    <mergeCell ref="B299:C299"/>
    <mergeCell ref="B300:D300"/>
    <mergeCell ref="B302:C302"/>
    <mergeCell ref="D302:H302"/>
    <mergeCell ref="B303:C304"/>
    <mergeCell ref="D303:E304"/>
    <mergeCell ref="G303:H304"/>
    <mergeCell ref="B280:C281"/>
    <mergeCell ref="D280:E281"/>
    <mergeCell ref="G280:H281"/>
    <mergeCell ref="B282:H282"/>
    <mergeCell ref="B298:C298"/>
    <mergeCell ref="B326:C327"/>
    <mergeCell ref="D326:E327"/>
    <mergeCell ref="G326:H327"/>
    <mergeCell ref="B328:H328"/>
    <mergeCell ref="B344:C344"/>
    <mergeCell ref="B305:H305"/>
    <mergeCell ref="B321:C321"/>
    <mergeCell ref="B322:C322"/>
    <mergeCell ref="B323:D323"/>
    <mergeCell ref="B325:C325"/>
    <mergeCell ref="D325:H325"/>
    <mergeCell ref="B351:H351"/>
    <mergeCell ref="B367:C367"/>
    <mergeCell ref="B368:C368"/>
    <mergeCell ref="B369:D369"/>
    <mergeCell ref="B371:C371"/>
    <mergeCell ref="D371:H371"/>
    <mergeCell ref="B345:C345"/>
    <mergeCell ref="B346:D346"/>
    <mergeCell ref="B348:C348"/>
    <mergeCell ref="D348:H348"/>
    <mergeCell ref="B349:C350"/>
    <mergeCell ref="D349:E350"/>
    <mergeCell ref="G349:H350"/>
    <mergeCell ref="B391:C391"/>
    <mergeCell ref="B392:D392"/>
    <mergeCell ref="B394:C394"/>
    <mergeCell ref="D394:H394"/>
    <mergeCell ref="B395:C396"/>
    <mergeCell ref="D395:E396"/>
    <mergeCell ref="G395:H396"/>
    <mergeCell ref="B372:C373"/>
    <mergeCell ref="D372:E373"/>
    <mergeCell ref="G372:H373"/>
    <mergeCell ref="B374:H374"/>
    <mergeCell ref="B390:C390"/>
    <mergeCell ref="B418:C419"/>
    <mergeCell ref="D418:E419"/>
    <mergeCell ref="G418:H419"/>
    <mergeCell ref="B420:H420"/>
    <mergeCell ref="B436:C436"/>
    <mergeCell ref="B397:H397"/>
    <mergeCell ref="B413:C413"/>
    <mergeCell ref="B414:C414"/>
    <mergeCell ref="B415:D415"/>
    <mergeCell ref="B417:C417"/>
    <mergeCell ref="D417:H417"/>
    <mergeCell ref="B443:H443"/>
    <mergeCell ref="B459:C459"/>
    <mergeCell ref="B460:C460"/>
    <mergeCell ref="B461:D461"/>
    <mergeCell ref="B463:C463"/>
    <mergeCell ref="D463:H463"/>
    <mergeCell ref="B437:C437"/>
    <mergeCell ref="B438:D438"/>
    <mergeCell ref="B440:C440"/>
    <mergeCell ref="D440:H440"/>
    <mergeCell ref="B441:C442"/>
    <mergeCell ref="D441:E442"/>
    <mergeCell ref="G441:H442"/>
    <mergeCell ref="B483:C483"/>
    <mergeCell ref="B484:D484"/>
    <mergeCell ref="B486:C486"/>
    <mergeCell ref="D486:H486"/>
    <mergeCell ref="B487:C488"/>
    <mergeCell ref="D487:E488"/>
    <mergeCell ref="G487:H488"/>
    <mergeCell ref="B464:C465"/>
    <mergeCell ref="D464:E465"/>
    <mergeCell ref="G464:H465"/>
    <mergeCell ref="B466:H466"/>
    <mergeCell ref="B482:C482"/>
    <mergeCell ref="B510:C511"/>
    <mergeCell ref="D510:E511"/>
    <mergeCell ref="G510:H511"/>
    <mergeCell ref="B512:H512"/>
    <mergeCell ref="B528:C528"/>
    <mergeCell ref="B489:H489"/>
    <mergeCell ref="B505:C505"/>
    <mergeCell ref="B506:C506"/>
    <mergeCell ref="B507:D507"/>
    <mergeCell ref="B509:C509"/>
    <mergeCell ref="D509:H509"/>
    <mergeCell ref="B535:H535"/>
    <mergeCell ref="B551:C551"/>
    <mergeCell ref="B552:C552"/>
    <mergeCell ref="B553:D553"/>
    <mergeCell ref="B555:C555"/>
    <mergeCell ref="D555:H555"/>
    <mergeCell ref="B529:C529"/>
    <mergeCell ref="B530:D530"/>
    <mergeCell ref="B532:C532"/>
    <mergeCell ref="D532:H532"/>
    <mergeCell ref="B533:C534"/>
    <mergeCell ref="D533:E534"/>
    <mergeCell ref="G533:H534"/>
    <mergeCell ref="B575:C575"/>
    <mergeCell ref="B576:D576"/>
    <mergeCell ref="B578:C578"/>
    <mergeCell ref="D578:H578"/>
    <mergeCell ref="B579:C580"/>
    <mergeCell ref="D579:E580"/>
    <mergeCell ref="G579:H580"/>
    <mergeCell ref="B556:C557"/>
    <mergeCell ref="D556:E557"/>
    <mergeCell ref="G556:H557"/>
    <mergeCell ref="B558:H558"/>
    <mergeCell ref="B574:C574"/>
    <mergeCell ref="B602:C603"/>
    <mergeCell ref="D602:E603"/>
    <mergeCell ref="G602:H603"/>
    <mergeCell ref="B604:H604"/>
    <mergeCell ref="B620:C620"/>
    <mergeCell ref="B581:H581"/>
    <mergeCell ref="B597:C597"/>
    <mergeCell ref="B598:C598"/>
    <mergeCell ref="B599:D599"/>
    <mergeCell ref="B601:C601"/>
    <mergeCell ref="D601:H601"/>
    <mergeCell ref="B627:H627"/>
    <mergeCell ref="B643:C643"/>
    <mergeCell ref="B644:C644"/>
    <mergeCell ref="B645:D645"/>
    <mergeCell ref="B647:C647"/>
    <mergeCell ref="D647:H647"/>
    <mergeCell ref="B621:C621"/>
    <mergeCell ref="B622:D622"/>
    <mergeCell ref="B624:C624"/>
    <mergeCell ref="D624:H624"/>
    <mergeCell ref="B625:C626"/>
    <mergeCell ref="D625:E626"/>
    <mergeCell ref="G625:H626"/>
    <mergeCell ref="B667:C667"/>
    <mergeCell ref="B668:D668"/>
    <mergeCell ref="B670:C670"/>
    <mergeCell ref="D670:H670"/>
    <mergeCell ref="B671:C672"/>
    <mergeCell ref="D671:E672"/>
    <mergeCell ref="G671:H672"/>
    <mergeCell ref="B648:C649"/>
    <mergeCell ref="D648:E649"/>
    <mergeCell ref="G648:H649"/>
    <mergeCell ref="B650:H650"/>
    <mergeCell ref="B666:C666"/>
    <mergeCell ref="B694:C695"/>
    <mergeCell ref="D694:E695"/>
    <mergeCell ref="G694:H695"/>
    <mergeCell ref="B696:H696"/>
    <mergeCell ref="B712:C712"/>
    <mergeCell ref="B673:H673"/>
    <mergeCell ref="B689:C689"/>
    <mergeCell ref="B690:C690"/>
    <mergeCell ref="B691:D691"/>
    <mergeCell ref="B693:C693"/>
    <mergeCell ref="D693:H693"/>
    <mergeCell ref="B719:H719"/>
    <mergeCell ref="B735:C735"/>
    <mergeCell ref="B736:C736"/>
    <mergeCell ref="B737:D737"/>
    <mergeCell ref="B739:C739"/>
    <mergeCell ref="D739:H739"/>
    <mergeCell ref="B713:C713"/>
    <mergeCell ref="B714:D714"/>
    <mergeCell ref="B716:C716"/>
    <mergeCell ref="D716:H716"/>
    <mergeCell ref="B717:C718"/>
    <mergeCell ref="D717:E718"/>
    <mergeCell ref="G717:H718"/>
    <mergeCell ref="B759:C759"/>
    <mergeCell ref="B760:D760"/>
    <mergeCell ref="B762:C762"/>
    <mergeCell ref="D762:H762"/>
    <mergeCell ref="B763:C764"/>
    <mergeCell ref="D763:E764"/>
    <mergeCell ref="G763:H764"/>
    <mergeCell ref="B740:C741"/>
    <mergeCell ref="D740:E741"/>
    <mergeCell ref="G740:H741"/>
    <mergeCell ref="B742:H742"/>
    <mergeCell ref="B758:C758"/>
    <mergeCell ref="B786:C787"/>
    <mergeCell ref="D786:E787"/>
    <mergeCell ref="G786:H787"/>
    <mergeCell ref="B788:H788"/>
    <mergeCell ref="B804:C804"/>
    <mergeCell ref="B765:H765"/>
    <mergeCell ref="B781:C781"/>
    <mergeCell ref="B782:C782"/>
    <mergeCell ref="B783:D783"/>
    <mergeCell ref="B785:C785"/>
    <mergeCell ref="D785:H785"/>
    <mergeCell ref="B811:H811"/>
    <mergeCell ref="B827:C827"/>
    <mergeCell ref="B828:C828"/>
    <mergeCell ref="B829:D829"/>
    <mergeCell ref="B831:C831"/>
    <mergeCell ref="D831:H831"/>
    <mergeCell ref="B805:C805"/>
    <mergeCell ref="B806:D806"/>
    <mergeCell ref="B808:C808"/>
    <mergeCell ref="D808:H808"/>
    <mergeCell ref="B809:C810"/>
    <mergeCell ref="D809:E810"/>
    <mergeCell ref="G809:H810"/>
    <mergeCell ref="B851:C851"/>
    <mergeCell ref="B852:D852"/>
    <mergeCell ref="B854:C854"/>
    <mergeCell ref="D854:H854"/>
    <mergeCell ref="B855:C856"/>
    <mergeCell ref="D855:E856"/>
    <mergeCell ref="G855:H856"/>
    <mergeCell ref="B832:C833"/>
    <mergeCell ref="D832:E833"/>
    <mergeCell ref="G832:H833"/>
    <mergeCell ref="B834:H834"/>
    <mergeCell ref="B850:C850"/>
    <mergeCell ref="B878:C879"/>
    <mergeCell ref="D878:E879"/>
    <mergeCell ref="G878:H879"/>
    <mergeCell ref="B880:H880"/>
    <mergeCell ref="B896:C896"/>
    <mergeCell ref="B857:H857"/>
    <mergeCell ref="B873:C873"/>
    <mergeCell ref="B874:C874"/>
    <mergeCell ref="B875:D875"/>
    <mergeCell ref="B877:C877"/>
    <mergeCell ref="D877:H877"/>
    <mergeCell ref="B903:H903"/>
    <mergeCell ref="B919:C919"/>
    <mergeCell ref="B920:C920"/>
    <mergeCell ref="B921:D921"/>
    <mergeCell ref="B923:C923"/>
    <mergeCell ref="D923:H923"/>
    <mergeCell ref="B897:C897"/>
    <mergeCell ref="B898:D898"/>
    <mergeCell ref="B900:C900"/>
    <mergeCell ref="D900:H900"/>
    <mergeCell ref="B901:C902"/>
    <mergeCell ref="D901:E902"/>
    <mergeCell ref="G901:H902"/>
    <mergeCell ref="B943:C943"/>
    <mergeCell ref="B944:D944"/>
    <mergeCell ref="B946:C946"/>
    <mergeCell ref="D946:H946"/>
    <mergeCell ref="B947:C948"/>
    <mergeCell ref="D947:E948"/>
    <mergeCell ref="G947:H948"/>
    <mergeCell ref="B924:C925"/>
    <mergeCell ref="D924:E925"/>
    <mergeCell ref="G924:H925"/>
    <mergeCell ref="B926:H926"/>
    <mergeCell ref="B942:C942"/>
    <mergeCell ref="B970:C971"/>
    <mergeCell ref="D970:E971"/>
    <mergeCell ref="G970:H971"/>
    <mergeCell ref="B972:H972"/>
    <mergeCell ref="B988:C988"/>
    <mergeCell ref="B949:H949"/>
    <mergeCell ref="B965:C965"/>
    <mergeCell ref="B966:C966"/>
    <mergeCell ref="B967:D967"/>
    <mergeCell ref="B969:C969"/>
    <mergeCell ref="D969:H969"/>
    <mergeCell ref="B1018:H1018"/>
    <mergeCell ref="B1034:C1034"/>
    <mergeCell ref="B995:H995"/>
    <mergeCell ref="B1011:C1011"/>
    <mergeCell ref="B1012:C1012"/>
    <mergeCell ref="B1013:D1013"/>
    <mergeCell ref="B1015:C1015"/>
    <mergeCell ref="D1015:H1015"/>
    <mergeCell ref="B989:C989"/>
    <mergeCell ref="B990:D990"/>
    <mergeCell ref="B992:C992"/>
    <mergeCell ref="D992:H992"/>
    <mergeCell ref="B993:C994"/>
    <mergeCell ref="D993:E994"/>
    <mergeCell ref="G993:H994"/>
    <mergeCell ref="B2:H2"/>
    <mergeCell ref="B1084:C1084"/>
    <mergeCell ref="D1084:H1084"/>
    <mergeCell ref="B1062:C1063"/>
    <mergeCell ref="D1062:E1063"/>
    <mergeCell ref="G1062:H1063"/>
    <mergeCell ref="B1064:H1064"/>
    <mergeCell ref="B1080:C1080"/>
    <mergeCell ref="B1041:H1041"/>
    <mergeCell ref="B1057:C1057"/>
    <mergeCell ref="B1058:C1058"/>
    <mergeCell ref="B1059:D1059"/>
    <mergeCell ref="B1061:C1061"/>
    <mergeCell ref="D1061:H1061"/>
    <mergeCell ref="B1035:C1035"/>
    <mergeCell ref="B1036:D1036"/>
    <mergeCell ref="B1038:C1038"/>
    <mergeCell ref="D1038:H1038"/>
    <mergeCell ref="B1039:C1040"/>
    <mergeCell ref="D1039:E1040"/>
    <mergeCell ref="G1039:H1040"/>
    <mergeCell ref="B1016:C1017"/>
    <mergeCell ref="D1016:E1017"/>
    <mergeCell ref="G1016:H1017"/>
    <mergeCell ref="B1104:C1104"/>
    <mergeCell ref="B1105:D1105"/>
    <mergeCell ref="B1085:C1086"/>
    <mergeCell ref="D1085:E1086"/>
    <mergeCell ref="G1085:H1086"/>
    <mergeCell ref="B1087:H1087"/>
    <mergeCell ref="B1103:C1103"/>
    <mergeCell ref="B1081:C1081"/>
    <mergeCell ref="B1082:D108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Verificacion Oferta Economica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familiar</dc:creator>
  <cp:lastModifiedBy>familiar</cp:lastModifiedBy>
  <dcterms:created xsi:type="dcterms:W3CDTF">2022-05-05T07:59:25Z</dcterms:created>
  <dcterms:modified xsi:type="dcterms:W3CDTF">2026-03-23T23:11:05Z</dcterms:modified>
</cp:coreProperties>
</file>