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fer\OneDrive\Documentos\8. Contratista FCP\20. Contrataciones\3. Pathuina y Catalaura - ART\Documentos contratación\interventoria\Anexos interventoria\"/>
    </mc:Choice>
  </mc:AlternateContent>
  <xr:revisionPtr revIDLastSave="0" documentId="13_ncr:1_{1DDEE213-B80A-4681-A282-CE9D049FC69E}" xr6:coauthVersionLast="47" xr6:coauthVersionMax="47" xr10:uidLastSave="{00000000-0000-0000-0000-000000000000}"/>
  <bookViews>
    <workbookView xWindow="-108" yWindow="-108" windowWidth="23256" windowHeight="13896" activeTab="1" xr2:uid="{83B68C10-A14C-4C7B-BFD3-B6591DAD3F3B}"/>
  </bookViews>
  <sheets>
    <sheet name="PRESUPUESTO OFICIAL" sheetId="1" r:id="rId1"/>
    <sheet name="FORMULARIO 1 - DETALLADO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" i="1" l="1"/>
  <c r="H32" i="1"/>
  <c r="H24" i="2" l="1"/>
  <c r="H33" i="1"/>
  <c r="H21" i="1"/>
  <c r="H20" i="1"/>
  <c r="H19" i="1"/>
  <c r="H18" i="1"/>
  <c r="H17" i="1"/>
  <c r="H16" i="1"/>
  <c r="H15" i="1"/>
  <c r="H14" i="1"/>
  <c r="H24" i="1" s="1"/>
  <c r="H26" i="1" s="1"/>
  <c r="H34" i="1" l="1"/>
  <c r="H35" i="1" s="1"/>
  <c r="H36" i="1" s="1"/>
  <c r="H37" i="1" s="1"/>
</calcChain>
</file>

<file path=xl/sharedStrings.xml><?xml version="1.0" encoding="utf-8"?>
<sst xmlns="http://schemas.openxmlformats.org/spreadsheetml/2006/main" count="113" uniqueCount="60">
  <si>
    <t>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</si>
  <si>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</si>
  <si>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 por lo que no es viable que la Entidad incluya notas de ningún tipo]</t>
  </si>
  <si>
    <t>CANT.</t>
  </si>
  <si>
    <t>CARGO / OFICIO</t>
  </si>
  <si>
    <t>COSTOS</t>
  </si>
  <si>
    <t>TIEMPO 
(mes)</t>
  </si>
  <si>
    <t>PARTICIPACIÓN</t>
  </si>
  <si>
    <t>VALOR</t>
  </si>
  <si>
    <t>DE PERSONAL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</si>
  <si>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</si>
  <si>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</si>
  <si>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</si>
  <si>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</si>
  <si>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</si>
  <si>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</si>
  <si>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</si>
  <si>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t xml:space="preserve">COSTOS DIRECTOS DE PERSONAL </t>
  </si>
  <si>
    <t>PERSONAL PROFESIONAL Y TÉCNICO</t>
  </si>
  <si>
    <t>Director de Interventoría</t>
  </si>
  <si>
    <t>Especialista geotecnia</t>
  </si>
  <si>
    <t>Especialista en Hidráulica e Hidrología</t>
  </si>
  <si>
    <t>Especialista en Estructuras</t>
  </si>
  <si>
    <t>Especialista en diseño de vías</t>
  </si>
  <si>
    <t>Profesional en presupuesto</t>
  </si>
  <si>
    <t>Especialista ambiental</t>
  </si>
  <si>
    <t xml:space="preserve">Predial </t>
  </si>
  <si>
    <t>PERSONAL ADMINISTRATIVO</t>
  </si>
  <si>
    <t>Auxiliar administrativo</t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</si>
  <si>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</si>
  <si>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</si>
  <si>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t>Valor máximo</t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</si>
  <si>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</si>
  <si>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</si>
  <si>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</si>
  <si>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</si>
  <si>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UTILIZACION</t>
  </si>
  <si>
    <t>($)</t>
  </si>
  <si>
    <t>(8)</t>
  </si>
  <si>
    <t>(9)</t>
  </si>
  <si>
    <t>(10)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</si>
  <si>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</si>
  <si>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t>OTROS COSTOS DIRECTOS</t>
  </si>
  <si>
    <t>OTROS COSTOS</t>
  </si>
  <si>
    <t>Visitas</t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</si>
  <si>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</si>
  <si>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</si>
  <si>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</si>
  <si>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</si>
  <si>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t>COSTO TOTAL = (E) + (F)</t>
  </si>
  <si>
    <t xml:space="preserve">Los impuestos, tasas y contribuciones aplicables al proceso de contratación son los siguientes: Impuesto de Industria y Comercio, estampilla “Pro Universidad Nacional de Colombia y demás universidades estatales de Colombia”, Retención en la Fuente, Gravamen a los Movimientos Financieros y RETEIVA. Para este presupuesto se contemplan dentro del Factor Multiplicador
</t>
  </si>
  <si>
    <t>Formulario 1 - Formulario propuesta económica</t>
  </si>
  <si>
    <t>[La Entidad puede utilizar este Formulario para determinar las condiciones bajo las cuales los Proponentes presentarán su propuesta económica de forma detallada, sin perjuicio que puedan modificarlo o presenten la oferta económica con un Formulario distinto. Es presentado a modo ilustrativo y como una sugerencia][La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 por lo que no es viable que la Entidad incluya notas de ningún tipo]</t>
  </si>
  <si>
    <t>VIÁTICOS</t>
  </si>
  <si>
    <t>COSTOS DE ALQUILER DE EQUIPOS Y OFICINA</t>
  </si>
  <si>
    <t>FIRMAS:</t>
  </si>
  <si>
    <t>Nombre y firma del representante legal del Proponente</t>
  </si>
  <si>
    <t>Nombre del Proponente</t>
  </si>
  <si>
    <t>FORMULARIO 1 - PRESUPUESTO OFICIAL (LOTE 1)</t>
  </si>
  <si>
    <t>FORMULARIO 1 - DETALLADO (LOTE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</si>
</sst>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.00"/>
    <numFmt numFmtId="165" formatCode="0.0"/>
    <numFmt numFmtId="166" formatCode="_-[$$-240A]\ * #,##0.00_ ;_-[$$-240A]\ * \-#,##0.00\ ;_-[$$-240A]\ * &quot;-&quot;??_ ;_-@_ "/>
    <numFmt numFmtId="167" formatCode="_(* #,##0.00_);_(* \(#,##0.00\);_(* &quot;-&quot;??_);_(@_)"/>
    <numFmt numFmtId="168" formatCode="_(&quot;$&quot;\ * #,##0.00_);_(&quot;$&quot;\ * \(#,##0.00\);_(&quot;$&quot;\ * &quot;-&quot;??_);_(@_)"/>
    <numFmt numFmtId="169" formatCode="_ &quot;$&quot;\ * #,##0.00_ ;_ &quot;$&quot;\ * \-#,##0.00_ ;_ &quot;$&quot;\ * &quot;-&quot;??_ ;_ @_ 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Verdana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8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1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b/>
      <sz val="12"/>
      <color theme="1"/>
      <name val="Arial Narrow"/>
      <family val="2"/>
    </font>
    <font>
      <sz val="10"/>
      <name val="Arial"/>
      <family val="2"/>
    </font>
    <font>
      <sz val="11"/>
      <color rgb="FF000000"/>
      <name val="Calibri"/>
      <family val="2"/>
    </font>
    <font>
      <b/>
      <sz val="9"/>
      <color rgb="FFFF0000"/>
      <name val="Arial Narrow"/>
      <family val="2"/>
    </font>
    <font>
      <b/>
      <sz val="12"/>
      <color rgb="FFFF0000"/>
      <name val="Arial Narrow"/>
      <family val="2"/>
    </font>
    <font>
      <sz val="11"/>
      <color theme="1"/>
      <name val="Arial"/>
      <family val="2"/>
    </font>
    <font>
      <sz val="11"/>
      <color indexed="8"/>
      <name val="Calibri"/>
      <family val="2"/>
    </font>
    <font>
      <b/>
      <sz val="11"/>
      <name val="Arial Narrow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0" fontId="2" fillId="0" borderId="0" applyNumberFormat="0" applyFill="0" applyBorder="0" applyProtection="0">
      <alignment vertical="top"/>
    </xf>
    <xf numFmtId="0" fontId="5" fillId="0" borderId="0"/>
    <xf numFmtId="0" fontId="13" fillId="0" borderId="0"/>
    <xf numFmtId="0" fontId="13" fillId="0" borderId="0"/>
    <xf numFmtId="0" fontId="14" fillId="0" borderId="0" applyNumberFormat="0" applyBorder="0" applyAlignment="0"/>
    <xf numFmtId="9" fontId="5" fillId="0" borderId="0" applyFont="0" applyFill="0" applyBorder="0" applyAlignment="0" applyProtection="0"/>
    <xf numFmtId="0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68" fontId="18" fillId="0" borderId="0" applyFont="0" applyFill="0" applyBorder="0" applyAlignment="0" applyProtection="0"/>
    <xf numFmtId="42" fontId="1" fillId="0" borderId="0" applyFont="0" applyFill="0" applyBorder="0" applyAlignment="0" applyProtection="0"/>
    <xf numFmtId="169" fontId="13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18" fillId="0" borderId="0"/>
  </cellStyleXfs>
  <cellXfs count="147">
    <xf numFmtId="0" fontId="0" fillId="0" borderId="0" xfId="0"/>
    <xf numFmtId="0" fontId="3" fillId="2" borderId="1" xfId="1" applyFont="1" applyFill="1" applyBorder="1" applyAlignment="1">
      <alignment vertical="center" wrapText="1"/>
    </xf>
    <xf numFmtId="0" fontId="3" fillId="2" borderId="2" xfId="1" applyFont="1" applyFill="1" applyBorder="1" applyAlignment="1">
      <alignment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4" fillId="2" borderId="2" xfId="1" applyNumberFormat="1" applyFont="1" applyFill="1" applyBorder="1" applyAlignment="1">
      <alignment horizontal="center" vertical="center" wrapText="1"/>
    </xf>
    <xf numFmtId="0" fontId="4" fillId="2" borderId="2" xfId="1" applyNumberFormat="1" applyFont="1" applyFill="1" applyBorder="1" applyAlignment="1">
      <alignment horizontal="justify" vertical="center" wrapText="1"/>
    </xf>
    <xf numFmtId="0" fontId="4" fillId="2" borderId="2" xfId="1" applyNumberFormat="1" applyFont="1" applyFill="1" applyBorder="1" applyAlignment="1">
      <alignment vertical="center" wrapText="1"/>
    </xf>
    <xf numFmtId="0" fontId="5" fillId="0" borderId="2" xfId="2" applyBorder="1" applyAlignment="1">
      <alignment horizontal="center"/>
    </xf>
    <xf numFmtId="0" fontId="4" fillId="2" borderId="3" xfId="1" applyNumberFormat="1" applyFont="1" applyFill="1" applyBorder="1" applyAlignment="1">
      <alignment vertical="center" wrapText="1"/>
    </xf>
    <xf numFmtId="0" fontId="4" fillId="2" borderId="0" xfId="1" applyNumberFormat="1" applyFont="1" applyFill="1" applyBorder="1" applyAlignment="1">
      <alignment vertical="center" wrapText="1"/>
    </xf>
    <xf numFmtId="0" fontId="3" fillId="2" borderId="0" xfId="1" applyFont="1" applyFill="1" applyBorder="1" applyAlignment="1">
      <alignment vertical="center" wrapText="1"/>
    </xf>
    <xf numFmtId="0" fontId="3" fillId="2" borderId="4" xfId="1" applyFont="1" applyFill="1" applyBorder="1" applyAlignment="1">
      <alignment vertical="center" wrapText="1"/>
    </xf>
    <xf numFmtId="0" fontId="5" fillId="0" borderId="0" xfId="2" applyAlignment="1">
      <alignment horizontal="center"/>
    </xf>
    <xf numFmtId="0" fontId="4" fillId="2" borderId="8" xfId="1" applyNumberFormat="1" applyFont="1" applyFill="1" applyBorder="1" applyAlignment="1">
      <alignment vertical="center" wrapText="1"/>
    </xf>
    <xf numFmtId="0" fontId="4" fillId="2" borderId="0" xfId="1" applyNumberFormat="1" applyFont="1" applyFill="1" applyBorder="1" applyAlignment="1">
      <alignment horizontal="center" vertical="center" wrapText="1"/>
    </xf>
    <xf numFmtId="0" fontId="4" fillId="2" borderId="0" xfId="1" applyNumberFormat="1" applyFont="1" applyFill="1" applyBorder="1" applyAlignment="1">
      <alignment horizontal="justify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5" fillId="0" borderId="4" xfId="2" applyBorder="1" applyAlignment="1">
      <alignment horizontal="center"/>
    </xf>
    <xf numFmtId="0" fontId="3" fillId="2" borderId="8" xfId="1" applyFont="1" applyFill="1" applyBorder="1" applyAlignment="1">
      <alignment vertical="center" wrapText="1"/>
    </xf>
    <xf numFmtId="0" fontId="4" fillId="2" borderId="4" xfId="1" applyNumberFormat="1" applyFont="1" applyFill="1" applyBorder="1" applyAlignment="1">
      <alignment vertical="center" wrapText="1"/>
    </xf>
    <xf numFmtId="0" fontId="4" fillId="2" borderId="4" xfId="1" applyNumberFormat="1" applyFont="1" applyFill="1" applyBorder="1" applyAlignment="1">
      <alignment horizontal="right" vertical="center" wrapText="1"/>
    </xf>
    <xf numFmtId="0" fontId="4" fillId="2" borderId="0" xfId="1" applyNumberFormat="1" applyFont="1" applyFill="1" applyBorder="1" applyAlignment="1">
      <alignment horizontal="right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 wrapText="1"/>
    </xf>
    <xf numFmtId="0" fontId="10" fillId="0" borderId="15" xfId="1" quotePrefix="1" applyFont="1" applyFill="1" applyBorder="1" applyAlignment="1">
      <alignment horizontal="center" vertical="center" wrapText="1"/>
    </xf>
    <xf numFmtId="0" fontId="10" fillId="0" borderId="16" xfId="1" quotePrefix="1" applyFont="1" applyBorder="1" applyAlignment="1">
      <alignment horizontal="center" vertical="center" wrapText="1"/>
    </xf>
    <xf numFmtId="0" fontId="9" fillId="0" borderId="17" xfId="1" applyFont="1" applyBorder="1" applyAlignment="1">
      <alignment horizontal="center" vertical="center" wrapText="1"/>
    </xf>
    <xf numFmtId="0" fontId="12" fillId="0" borderId="0" xfId="2" applyFont="1"/>
    <xf numFmtId="0" fontId="9" fillId="2" borderId="4" xfId="1" applyNumberFormat="1" applyFont="1" applyFill="1" applyBorder="1" applyAlignment="1">
      <alignment horizontal="right" vertical="center" wrapText="1"/>
    </xf>
    <xf numFmtId="0" fontId="9" fillId="2" borderId="0" xfId="1" applyNumberFormat="1" applyFont="1" applyFill="1" applyBorder="1" applyAlignment="1">
      <alignment horizontal="right" vertical="center" wrapText="1"/>
    </xf>
    <xf numFmtId="0" fontId="9" fillId="0" borderId="24" xfId="3" applyFont="1" applyBorder="1" applyAlignment="1">
      <alignment horizontal="center" vertical="center" wrapText="1"/>
    </xf>
    <xf numFmtId="0" fontId="9" fillId="0" borderId="24" xfId="3" applyFont="1" applyBorder="1" applyAlignment="1">
      <alignment horizontal="justify" vertical="center" wrapText="1"/>
    </xf>
    <xf numFmtId="164" fontId="9" fillId="5" borderId="24" xfId="4" applyNumberFormat="1" applyFont="1" applyFill="1" applyBorder="1" applyAlignment="1">
      <alignment vertical="center"/>
    </xf>
    <xf numFmtId="165" fontId="9" fillId="5" borderId="22" xfId="5" applyNumberFormat="1" applyFont="1" applyFill="1" applyBorder="1" applyAlignment="1">
      <alignment horizontal="center" vertical="center"/>
    </xf>
    <xf numFmtId="2" fontId="9" fillId="0" borderId="24" xfId="6" applyNumberFormat="1" applyFont="1" applyFill="1" applyBorder="1" applyAlignment="1">
      <alignment horizontal="center" vertical="center" wrapText="1"/>
    </xf>
    <xf numFmtId="166" fontId="9" fillId="0" borderId="25" xfId="7" applyNumberFormat="1" applyFont="1" applyFill="1" applyBorder="1" applyAlignment="1">
      <alignment vertical="center" wrapText="1"/>
    </xf>
    <xf numFmtId="0" fontId="9" fillId="2" borderId="0" xfId="1" applyNumberFormat="1" applyFont="1" applyFill="1" applyBorder="1" applyAlignment="1">
      <alignment vertical="center" wrapText="1"/>
    </xf>
    <xf numFmtId="0" fontId="9" fillId="2" borderId="8" xfId="1" applyNumberFormat="1" applyFont="1" applyFill="1" applyBorder="1" applyAlignment="1">
      <alignment vertical="center" wrapText="1"/>
    </xf>
    <xf numFmtId="0" fontId="9" fillId="2" borderId="0" xfId="3" applyFont="1" applyFill="1" applyAlignment="1">
      <alignment horizontal="left" vertical="center" wrapText="1"/>
    </xf>
    <xf numFmtId="164" fontId="9" fillId="5" borderId="26" xfId="4" applyNumberFormat="1" applyFont="1" applyFill="1" applyBorder="1" applyAlignment="1">
      <alignment vertical="center"/>
    </xf>
    <xf numFmtId="0" fontId="9" fillId="2" borderId="24" xfId="3" applyFont="1" applyFill="1" applyBorder="1" applyAlignment="1">
      <alignment horizontal="left" vertical="center" wrapText="1"/>
    </xf>
    <xf numFmtId="164" fontId="9" fillId="0" borderId="24" xfId="4" applyNumberFormat="1" applyFont="1" applyBorder="1" applyAlignment="1">
      <alignment vertical="center"/>
    </xf>
    <xf numFmtId="166" fontId="9" fillId="4" borderId="28" xfId="8" applyNumberFormat="1" applyFont="1" applyFill="1" applyBorder="1" applyAlignment="1">
      <alignment vertical="center" wrapText="1"/>
    </xf>
    <xf numFmtId="0" fontId="15" fillId="0" borderId="0" xfId="1" applyNumberFormat="1" applyFont="1" applyFill="1" applyBorder="1" applyAlignment="1">
      <alignment horizontal="center" wrapText="1"/>
    </xf>
    <xf numFmtId="0" fontId="7" fillId="6" borderId="29" xfId="1" applyFont="1" applyFill="1" applyBorder="1" applyAlignment="1">
      <alignment vertical="center" wrapText="1"/>
    </xf>
    <xf numFmtId="166" fontId="7" fillId="4" borderId="34" xfId="1" applyNumberFormat="1" applyFont="1" applyFill="1" applyBorder="1" applyAlignment="1">
      <alignment vertical="center" wrapText="1"/>
    </xf>
    <xf numFmtId="0" fontId="9" fillId="0" borderId="12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37" xfId="1" applyFont="1" applyFill="1" applyBorder="1" applyAlignment="1">
      <alignment horizontal="center" vertical="center" wrapText="1"/>
    </xf>
    <xf numFmtId="0" fontId="17" fillId="0" borderId="24" xfId="0" applyFont="1" applyBorder="1" applyAlignment="1">
      <alignment horizontal="justify" vertical="center" wrapText="1"/>
    </xf>
    <xf numFmtId="0" fontId="9" fillId="0" borderId="24" xfId="1" applyFont="1" applyBorder="1" applyAlignment="1">
      <alignment horizontal="center" vertical="center" wrapText="1"/>
    </xf>
    <xf numFmtId="166" fontId="9" fillId="0" borderId="24" xfId="1" applyNumberFormat="1" applyFont="1" applyBorder="1" applyAlignment="1">
      <alignment vertical="center" wrapText="1"/>
    </xf>
    <xf numFmtId="2" fontId="9" fillId="0" borderId="24" xfId="1" applyNumberFormat="1" applyFont="1" applyBorder="1" applyAlignment="1">
      <alignment horizontal="center" vertical="center" wrapText="1"/>
    </xf>
    <xf numFmtId="166" fontId="9" fillId="0" borderId="28" xfId="8" applyNumberFormat="1" applyFont="1" applyFill="1" applyBorder="1" applyAlignment="1">
      <alignment vertical="center" wrapText="1"/>
    </xf>
    <xf numFmtId="168" fontId="7" fillId="4" borderId="39" xfId="9" applyFont="1" applyFill="1" applyBorder="1" applyAlignment="1">
      <alignment vertical="center" wrapText="1"/>
    </xf>
    <xf numFmtId="42" fontId="4" fillId="2" borderId="0" xfId="10" applyFont="1" applyFill="1" applyBorder="1" applyAlignment="1">
      <alignment vertical="center" wrapText="1"/>
    </xf>
    <xf numFmtId="168" fontId="7" fillId="4" borderId="28" xfId="9" applyFont="1" applyFill="1" applyBorder="1" applyAlignment="1">
      <alignment vertical="center" wrapText="1"/>
    </xf>
    <xf numFmtId="44" fontId="15" fillId="0" borderId="0" xfId="1" applyNumberFormat="1" applyFont="1" applyFill="1" applyBorder="1" applyAlignment="1">
      <alignment horizontal="center" wrapText="1"/>
    </xf>
    <xf numFmtId="44" fontId="4" fillId="2" borderId="0" xfId="1" applyNumberFormat="1" applyFont="1" applyFill="1" applyBorder="1" applyAlignment="1">
      <alignment vertical="center" wrapText="1"/>
    </xf>
    <xf numFmtId="169" fontId="4" fillId="2" borderId="0" xfId="11" applyFont="1" applyFill="1" applyBorder="1" applyAlignment="1">
      <alignment vertical="center" wrapText="1"/>
    </xf>
    <xf numFmtId="168" fontId="7" fillId="4" borderId="28" xfId="12" applyFont="1" applyFill="1" applyBorder="1" applyAlignment="1">
      <alignment vertical="center" wrapText="1"/>
    </xf>
    <xf numFmtId="168" fontId="4" fillId="2" borderId="0" xfId="1" applyNumberFormat="1" applyFont="1" applyFill="1" applyBorder="1" applyAlignment="1">
      <alignment vertical="center" wrapText="1"/>
    </xf>
    <xf numFmtId="168" fontId="7" fillId="4" borderId="34" xfId="9" applyFont="1" applyFill="1" applyBorder="1" applyAlignment="1">
      <alignment vertical="center" wrapText="1"/>
    </xf>
    <xf numFmtId="168" fontId="19" fillId="2" borderId="0" xfId="13" applyFont="1" applyFill="1" applyBorder="1" applyAlignment="1">
      <alignment vertical="center" wrapText="1"/>
    </xf>
    <xf numFmtId="168" fontId="4" fillId="2" borderId="0" xfId="13" applyFont="1" applyFill="1" applyBorder="1" applyAlignment="1">
      <alignment vertical="center" wrapText="1"/>
    </xf>
    <xf numFmtId="0" fontId="9" fillId="2" borderId="36" xfId="1" applyNumberFormat="1" applyFont="1" applyFill="1" applyBorder="1" applyAlignment="1">
      <alignment horizontal="justify" vertical="center" wrapText="1"/>
    </xf>
    <xf numFmtId="0" fontId="9" fillId="2" borderId="36" xfId="1" applyNumberFormat="1" applyFont="1" applyFill="1" applyBorder="1" applyAlignment="1">
      <alignment vertical="center" wrapText="1"/>
    </xf>
    <xf numFmtId="0" fontId="9" fillId="2" borderId="17" xfId="1" applyNumberFormat="1" applyFont="1" applyFill="1" applyBorder="1" applyAlignment="1">
      <alignment vertical="center" wrapText="1"/>
    </xf>
    <xf numFmtId="0" fontId="3" fillId="2" borderId="40" xfId="1" applyFont="1" applyFill="1" applyBorder="1" applyAlignment="1">
      <alignment vertical="center" wrapText="1"/>
    </xf>
    <xf numFmtId="0" fontId="3" fillId="2" borderId="36" xfId="1" applyFont="1" applyFill="1" applyBorder="1" applyAlignment="1">
      <alignment vertical="center" wrapText="1"/>
    </xf>
    <xf numFmtId="0" fontId="3" fillId="2" borderId="36" xfId="1" applyFont="1" applyFill="1" applyBorder="1" applyAlignment="1">
      <alignment horizontal="center" vertical="center" wrapText="1"/>
    </xf>
    <xf numFmtId="0" fontId="4" fillId="2" borderId="36" xfId="1" applyNumberFormat="1" applyFont="1" applyFill="1" applyBorder="1" applyAlignment="1">
      <alignment horizontal="center" vertical="center" wrapText="1"/>
    </xf>
    <xf numFmtId="0" fontId="4" fillId="2" borderId="36" xfId="1" applyNumberFormat="1" applyFont="1" applyFill="1" applyBorder="1" applyAlignment="1">
      <alignment horizontal="justify" vertical="center" wrapText="1"/>
    </xf>
    <xf numFmtId="0" fontId="4" fillId="2" borderId="36" xfId="1" applyNumberFormat="1" applyFont="1" applyFill="1" applyBorder="1" applyAlignment="1">
      <alignment vertical="center" wrapText="1"/>
    </xf>
    <xf numFmtId="0" fontId="4" fillId="2" borderId="17" xfId="1" applyNumberFormat="1" applyFont="1" applyFill="1" applyBorder="1" applyAlignment="1">
      <alignment vertical="center" wrapText="1"/>
    </xf>
    <xf numFmtId="166" fontId="9" fillId="0" borderId="24" xfId="1" applyNumberFormat="1" applyFont="1" applyFill="1" applyBorder="1" applyAlignment="1">
      <alignment horizontal="center" vertical="center" wrapText="1"/>
    </xf>
    <xf numFmtId="166" fontId="9" fillId="0" borderId="24" xfId="1" applyNumberFormat="1" applyFont="1" applyFill="1" applyBorder="1" applyAlignment="1">
      <alignment vertical="center" wrapText="1"/>
    </xf>
    <xf numFmtId="165" fontId="9" fillId="0" borderId="24" xfId="5" applyNumberFormat="1" applyFont="1" applyBorder="1" applyAlignment="1">
      <alignment horizontal="center" vertical="center"/>
    </xf>
    <xf numFmtId="166" fontId="9" fillId="0" borderId="24" xfId="8" applyNumberFormat="1" applyFont="1" applyFill="1" applyBorder="1" applyAlignment="1">
      <alignment vertical="center" wrapText="1"/>
    </xf>
    <xf numFmtId="0" fontId="9" fillId="0" borderId="24" xfId="1" applyFont="1" applyBorder="1" applyAlignment="1">
      <alignment vertical="center" wrapText="1"/>
    </xf>
    <xf numFmtId="0" fontId="9" fillId="2" borderId="1" xfId="1" applyFont="1" applyFill="1" applyBorder="1" applyAlignment="1">
      <alignment horizontal="justify" vertical="center" wrapText="1"/>
    </xf>
    <xf numFmtId="0" fontId="9" fillId="2" borderId="2" xfId="1" applyFont="1" applyFill="1" applyBorder="1" applyAlignment="1">
      <alignment horizontal="justify" vertical="center" wrapText="1"/>
    </xf>
    <xf numFmtId="0" fontId="9" fillId="2" borderId="3" xfId="1" applyFont="1" applyFill="1" applyBorder="1" applyAlignment="1">
      <alignment horizontal="justify" vertical="center" wrapText="1"/>
    </xf>
    <xf numFmtId="0" fontId="9" fillId="2" borderId="4" xfId="1" applyFont="1" applyFill="1" applyBorder="1" applyAlignment="1">
      <alignment horizontal="left" vertical="center" wrapText="1"/>
    </xf>
    <xf numFmtId="0" fontId="9" fillId="2" borderId="0" xfId="1" applyNumberFormat="1" applyFont="1" applyFill="1" applyBorder="1" applyAlignment="1">
      <alignment horizontal="center" vertical="center" wrapText="1"/>
    </xf>
    <xf numFmtId="0" fontId="9" fillId="2" borderId="0" xfId="1" applyNumberFormat="1" applyFont="1" applyFill="1" applyBorder="1" applyAlignment="1">
      <alignment horizontal="justify" vertical="center" wrapText="1"/>
    </xf>
    <xf numFmtId="0" fontId="3" fillId="2" borderId="0" xfId="1" applyNumberFormat="1" applyFont="1" applyFill="1" applyBorder="1" applyAlignment="1">
      <alignment vertical="center" wrapText="1"/>
    </xf>
    <xf numFmtId="0" fontId="3" fillId="2" borderId="8" xfId="1" applyNumberFormat="1" applyFont="1" applyFill="1" applyBorder="1" applyAlignment="1">
      <alignment vertical="center" wrapText="1"/>
    </xf>
    <xf numFmtId="0" fontId="21" fillId="2" borderId="4" xfId="1" applyFont="1" applyFill="1" applyBorder="1" applyAlignment="1">
      <alignment horizontal="left" vertical="center" wrapText="1"/>
    </xf>
    <xf numFmtId="0" fontId="21" fillId="2" borderId="0" xfId="1" applyNumberFormat="1" applyFont="1" applyFill="1" applyBorder="1" applyAlignment="1">
      <alignment horizontal="center" vertical="center" wrapText="1"/>
    </xf>
    <xf numFmtId="0" fontId="21" fillId="2" borderId="0" xfId="1" applyNumberFormat="1" applyFont="1" applyFill="1" applyBorder="1" applyAlignment="1">
      <alignment horizontal="justify" vertical="center" wrapText="1"/>
    </xf>
    <xf numFmtId="0" fontId="21" fillId="2" borderId="0" xfId="1" applyNumberFormat="1" applyFont="1" applyFill="1" applyBorder="1" applyAlignment="1">
      <alignment vertical="center" wrapText="1"/>
    </xf>
    <xf numFmtId="0" fontId="21" fillId="2" borderId="8" xfId="1" applyNumberFormat="1" applyFont="1" applyFill="1" applyBorder="1" applyAlignment="1">
      <alignment vertical="center" wrapText="1"/>
    </xf>
    <xf numFmtId="0" fontId="22" fillId="0" borderId="41" xfId="14" applyFont="1" applyBorder="1" applyAlignment="1">
      <alignment vertical="center"/>
    </xf>
    <xf numFmtId="0" fontId="21" fillId="2" borderId="42" xfId="1" applyNumberFormat="1" applyFont="1" applyFill="1" applyBorder="1" applyAlignment="1">
      <alignment horizontal="center" vertical="center" wrapText="1"/>
    </xf>
    <xf numFmtId="0" fontId="21" fillId="2" borderId="42" xfId="1" applyNumberFormat="1" applyFont="1" applyFill="1" applyBorder="1" applyAlignment="1">
      <alignment horizontal="justify" vertical="center" wrapText="1"/>
    </xf>
    <xf numFmtId="0" fontId="21" fillId="2" borderId="42" xfId="1" applyNumberFormat="1" applyFont="1" applyFill="1" applyBorder="1" applyAlignment="1">
      <alignment vertical="center" wrapText="1"/>
    </xf>
    <xf numFmtId="0" fontId="21" fillId="2" borderId="14" xfId="1" applyNumberFormat="1" applyFont="1" applyFill="1" applyBorder="1" applyAlignment="1">
      <alignment vertical="center" wrapText="1"/>
    </xf>
    <xf numFmtId="0" fontId="16" fillId="6" borderId="30" xfId="1" applyFont="1" applyFill="1" applyBorder="1" applyAlignment="1">
      <alignment horizontal="center" vertical="center" wrapText="1"/>
    </xf>
    <xf numFmtId="0" fontId="16" fillId="6" borderId="0" xfId="1" applyFont="1" applyFill="1" applyBorder="1" applyAlignment="1">
      <alignment horizontal="center" vertical="center" wrapText="1"/>
    </xf>
    <xf numFmtId="0" fontId="16" fillId="6" borderId="8" xfId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0" borderId="4" xfId="2" applyFont="1" applyBorder="1" applyAlignment="1">
      <alignment horizontal="justify" vertical="center" wrapText="1"/>
    </xf>
    <xf numFmtId="0" fontId="8" fillId="0" borderId="0" xfId="2" applyFont="1" applyAlignment="1">
      <alignment horizontal="justify" vertical="center" wrapText="1"/>
    </xf>
    <xf numFmtId="0" fontId="8" fillId="0" borderId="8" xfId="2" applyFont="1" applyBorder="1" applyAlignment="1">
      <alignment horizontal="justify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11" fillId="3" borderId="18" xfId="1" applyFont="1" applyFill="1" applyBorder="1" applyAlignment="1">
      <alignment horizontal="center" vertical="center" wrapText="1"/>
    </xf>
    <xf numFmtId="0" fontId="11" fillId="3" borderId="19" xfId="1" applyFont="1" applyFill="1" applyBorder="1" applyAlignment="1">
      <alignment horizontal="center" vertical="center" wrapText="1"/>
    </xf>
    <xf numFmtId="0" fontId="11" fillId="3" borderId="20" xfId="1" applyFont="1" applyFill="1" applyBorder="1" applyAlignment="1">
      <alignment horizontal="center" vertical="center" wrapText="1"/>
    </xf>
    <xf numFmtId="0" fontId="7" fillId="4" borderId="21" xfId="1" applyFont="1" applyFill="1" applyBorder="1" applyAlignment="1">
      <alignment horizontal="left" vertical="center" wrapText="1"/>
    </xf>
    <xf numFmtId="0" fontId="7" fillId="4" borderId="22" xfId="1" applyFont="1" applyFill="1" applyBorder="1" applyAlignment="1">
      <alignment horizontal="left" vertical="center" wrapText="1"/>
    </xf>
    <xf numFmtId="0" fontId="7" fillId="4" borderId="23" xfId="1" applyFont="1" applyFill="1" applyBorder="1" applyAlignment="1">
      <alignment horizontal="left" vertical="center" wrapText="1"/>
    </xf>
    <xf numFmtId="0" fontId="7" fillId="4" borderId="21" xfId="1" applyFont="1" applyFill="1" applyBorder="1" applyAlignment="1">
      <alignment horizontal="right" vertical="center" wrapText="1"/>
    </xf>
    <xf numFmtId="0" fontId="7" fillId="4" borderId="22" xfId="1" applyFont="1" applyFill="1" applyBorder="1" applyAlignment="1">
      <alignment horizontal="right" vertical="center" wrapText="1"/>
    </xf>
    <xf numFmtId="0" fontId="7" fillId="4" borderId="27" xfId="1" applyFont="1" applyFill="1" applyBorder="1" applyAlignment="1">
      <alignment horizontal="right" vertical="center" wrapText="1"/>
    </xf>
    <xf numFmtId="0" fontId="7" fillId="4" borderId="31" xfId="1" applyFont="1" applyFill="1" applyBorder="1" applyAlignment="1">
      <alignment horizontal="right" vertical="center" wrapText="1"/>
    </xf>
    <xf numFmtId="0" fontId="7" fillId="4" borderId="32" xfId="1" applyFont="1" applyFill="1" applyBorder="1" applyAlignment="1">
      <alignment horizontal="right" vertical="center" wrapText="1"/>
    </xf>
    <xf numFmtId="0" fontId="7" fillId="4" borderId="33" xfId="1" applyFont="1" applyFill="1" applyBorder="1" applyAlignment="1">
      <alignment horizontal="right" vertical="center" wrapText="1"/>
    </xf>
    <xf numFmtId="0" fontId="9" fillId="0" borderId="35" xfId="1" applyFont="1" applyFill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9" fillId="0" borderId="36" xfId="1" applyFont="1" applyBorder="1" applyAlignment="1">
      <alignment horizontal="center" vertical="center" wrapText="1"/>
    </xf>
    <xf numFmtId="167" fontId="9" fillId="0" borderId="12" xfId="1" applyNumberFormat="1" applyFont="1" applyBorder="1" applyAlignment="1">
      <alignment horizontal="center" vertical="center" wrapText="1"/>
    </xf>
    <xf numFmtId="167" fontId="9" fillId="0" borderId="13" xfId="1" applyNumberFormat="1" applyFont="1" applyBorder="1" applyAlignment="1">
      <alignment horizontal="center" vertical="center" wrapText="1"/>
    </xf>
    <xf numFmtId="0" fontId="9" fillId="2" borderId="1" xfId="1" applyFont="1" applyFill="1" applyBorder="1" applyAlignment="1">
      <alignment horizontal="left" vertical="top" wrapText="1"/>
    </xf>
    <xf numFmtId="0" fontId="9" fillId="2" borderId="2" xfId="1" applyFont="1" applyFill="1" applyBorder="1" applyAlignment="1">
      <alignment horizontal="left" vertical="top" wrapText="1"/>
    </xf>
    <xf numFmtId="0" fontId="9" fillId="2" borderId="3" xfId="1" applyFont="1" applyFill="1" applyBorder="1" applyAlignment="1">
      <alignment horizontal="left" vertical="top" wrapText="1"/>
    </xf>
    <xf numFmtId="0" fontId="20" fillId="0" borderId="40" xfId="14" applyFont="1" applyBorder="1" applyAlignment="1">
      <alignment horizontal="left" vertical="top"/>
    </xf>
    <xf numFmtId="0" fontId="20" fillId="0" borderId="36" xfId="14" applyFont="1" applyBorder="1" applyAlignment="1">
      <alignment horizontal="left" vertical="top"/>
    </xf>
    <xf numFmtId="0" fontId="7" fillId="4" borderId="18" xfId="1" applyFont="1" applyFill="1" applyBorder="1" applyAlignment="1">
      <alignment horizontal="right" vertical="center" wrapText="1"/>
    </xf>
    <xf numFmtId="0" fontId="7" fillId="4" borderId="19" xfId="1" applyFont="1" applyFill="1" applyBorder="1" applyAlignment="1">
      <alignment horizontal="right" vertical="center" wrapText="1"/>
    </xf>
    <xf numFmtId="0" fontId="7" fillId="4" borderId="38" xfId="1" applyFont="1" applyFill="1" applyBorder="1" applyAlignment="1">
      <alignment horizontal="right" vertical="center" wrapText="1"/>
    </xf>
    <xf numFmtId="0" fontId="20" fillId="0" borderId="4" xfId="14" applyFont="1" applyBorder="1" applyAlignment="1">
      <alignment horizontal="left" vertical="top"/>
    </xf>
    <xf numFmtId="0" fontId="20" fillId="0" borderId="0" xfId="14" applyFont="1" applyAlignment="1">
      <alignment horizontal="left" vertical="top"/>
    </xf>
    <xf numFmtId="0" fontId="13" fillId="2" borderId="43" xfId="1" applyNumberFormat="1" applyFont="1" applyFill="1" applyBorder="1" applyAlignment="1">
      <alignment horizontal="center" vertical="top" wrapText="1"/>
    </xf>
    <xf numFmtId="0" fontId="13" fillId="2" borderId="44" xfId="1" applyNumberFormat="1" applyFont="1" applyFill="1" applyBorder="1" applyAlignment="1">
      <alignment horizontal="center" vertical="top" wrapText="1"/>
    </xf>
  </cellXfs>
  <cellStyles count="15">
    <cellStyle name="Millares 2 2 2" xfId="8" xr:uid="{BEAFE571-E12B-4A92-8659-8DF0044827E5}"/>
    <cellStyle name="Millares 2 2 2 7" xfId="7" xr:uid="{BA5E5F6C-4133-4E1B-AEE0-CF14F71A6BBE}"/>
    <cellStyle name="Moneda [0] 2" xfId="10" xr:uid="{FC1AB283-6364-406B-B08D-5C8FEC27AF51}"/>
    <cellStyle name="Moneda 10" xfId="13" xr:uid="{3DF813A7-D9A2-459E-9964-3C6C1EBE4022}"/>
    <cellStyle name="Moneda 2" xfId="11" xr:uid="{287131B6-5E56-47B1-890F-048E91A18542}"/>
    <cellStyle name="Moneda 3 11" xfId="9" xr:uid="{5D9F3286-9682-43FF-AA1C-B608703DC24A}"/>
    <cellStyle name="Moneda 3 4 2" xfId="12" xr:uid="{F5D10E02-EF08-40C3-A1FB-4FF8D8D311D5}"/>
    <cellStyle name="Normal" xfId="0" builtinId="0"/>
    <cellStyle name="Normal 12 2" xfId="2" xr:uid="{41CB1C98-333A-4152-8450-F4D6F6DB4C1A}"/>
    <cellStyle name="Normal 2 2 2" xfId="4" xr:uid="{751054F5-9B4E-45BE-9F33-4F1A040162C0}"/>
    <cellStyle name="Normal 2 2 2 2" xfId="5" xr:uid="{C58C6F10-3DF8-4DC3-9D7B-97A9BF74FE15}"/>
    <cellStyle name="Normal 3 10" xfId="3" xr:uid="{7E84C45B-9901-4F92-B1BC-765B07869124}"/>
    <cellStyle name="Normal 3 11 2" xfId="1" xr:uid="{A9D3F35C-BD27-42A3-B752-F91E51DC49F8}"/>
    <cellStyle name="Normal_ESTABLECIMIENTO Y MANTENIMIENTO" xfId="14" xr:uid="{B16B49F7-C3B2-43BA-B0ED-028A5BCD532D}"/>
    <cellStyle name="Porcentaje 4" xfId="6" xr:uid="{EC2B119A-1DC3-4961-B71E-D7A6FF91CD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ufer\OneDrive\Documentos\8.%20Contratista%20FCP\20.%20Contrataciones\3.%20Pathuina%20y%20Catalaura%20-%20ART\Documentos%20contrataci&#243;n\interventoria\Anexos%20convocatoria,%20doc.%20tipo\31.%20Formulario%201%20-%20Presupuesto%20Ofici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"/>
      <sheetName val="FORMULARIO 1 - DETALLADO"/>
    </sheetNames>
    <sheetDataSet>
      <sheetData sheetId="0">
        <row r="25">
          <cell r="H25">
            <v>2.0499999999999998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54E53-AB1A-464F-BAE5-E4E32E0DC2EE}">
  <dimension ref="A1:GO350"/>
  <sheetViews>
    <sheetView workbookViewId="0">
      <selection activeCell="C7" sqref="C7:H8"/>
    </sheetView>
  </sheetViews>
  <sheetFormatPr baseColWidth="10" defaultColWidth="12.33203125" defaultRowHeight="15.6" x14ac:dyDescent="0.25"/>
  <cols>
    <col min="1" max="1" width="1.77734375" style="10" customWidth="1"/>
    <col min="2" max="2" width="7.77734375" style="10" customWidth="1"/>
    <col min="3" max="3" width="9.5546875" style="16" customWidth="1"/>
    <col min="4" max="4" width="32.6640625" style="14" customWidth="1"/>
    <col min="5" max="5" width="17.33203125" style="14" customWidth="1"/>
    <col min="6" max="6" width="17.109375" style="15" customWidth="1"/>
    <col min="7" max="7" width="22.33203125" style="9" customWidth="1"/>
    <col min="8" max="8" width="20.5546875" style="9" customWidth="1"/>
    <col min="9" max="9" width="3.5546875" style="12" customWidth="1"/>
    <col min="10" max="10" width="18" style="9" customWidth="1"/>
    <col min="11" max="11" width="3.44140625" style="9" customWidth="1"/>
    <col min="12" max="15" width="4.6640625" style="9" customWidth="1"/>
    <col min="16" max="17" width="3.6640625" style="9" customWidth="1"/>
    <col min="18" max="197" width="11.33203125" style="9" customWidth="1"/>
    <col min="198" max="237" width="12.33203125" style="10"/>
    <col min="238" max="238" width="1.77734375" style="10" customWidth="1"/>
    <col min="239" max="239" width="9.5546875" style="10" customWidth="1"/>
    <col min="240" max="240" width="47.44140625" style="10" customWidth="1"/>
    <col min="241" max="241" width="23.6640625" style="10" bestFit="1" customWidth="1"/>
    <col min="242" max="242" width="15.44140625" style="10" customWidth="1"/>
    <col min="243" max="243" width="22.33203125" style="10" customWidth="1"/>
    <col min="244" max="244" width="20.5546875" style="10" customWidth="1"/>
    <col min="245" max="245" width="23.21875" style="10" customWidth="1"/>
    <col min="246" max="251" width="4.6640625" style="10" customWidth="1"/>
    <col min="252" max="253" width="3.6640625" style="10" customWidth="1"/>
    <col min="254" max="261" width="4.5546875" style="10" customWidth="1"/>
    <col min="262" max="453" width="11.33203125" style="10" customWidth="1"/>
    <col min="454" max="493" width="12.33203125" style="10"/>
    <col min="494" max="494" width="1.77734375" style="10" customWidth="1"/>
    <col min="495" max="495" width="9.5546875" style="10" customWidth="1"/>
    <col min="496" max="496" width="47.44140625" style="10" customWidth="1"/>
    <col min="497" max="497" width="23.6640625" style="10" bestFit="1" customWidth="1"/>
    <col min="498" max="498" width="15.44140625" style="10" customWidth="1"/>
    <col min="499" max="499" width="22.33203125" style="10" customWidth="1"/>
    <col min="500" max="500" width="20.5546875" style="10" customWidth="1"/>
    <col min="501" max="501" width="23.21875" style="10" customWidth="1"/>
    <col min="502" max="507" width="4.6640625" style="10" customWidth="1"/>
    <col min="508" max="509" width="3.6640625" style="10" customWidth="1"/>
    <col min="510" max="517" width="4.5546875" style="10" customWidth="1"/>
    <col min="518" max="709" width="11.33203125" style="10" customWidth="1"/>
    <col min="710" max="749" width="12.33203125" style="10"/>
    <col min="750" max="750" width="1.77734375" style="10" customWidth="1"/>
    <col min="751" max="751" width="9.5546875" style="10" customWidth="1"/>
    <col min="752" max="752" width="47.44140625" style="10" customWidth="1"/>
    <col min="753" max="753" width="23.6640625" style="10" bestFit="1" customWidth="1"/>
    <col min="754" max="754" width="15.44140625" style="10" customWidth="1"/>
    <col min="755" max="755" width="22.33203125" style="10" customWidth="1"/>
    <col min="756" max="756" width="20.5546875" style="10" customWidth="1"/>
    <col min="757" max="757" width="23.21875" style="10" customWidth="1"/>
    <col min="758" max="763" width="4.6640625" style="10" customWidth="1"/>
    <col min="764" max="765" width="3.6640625" style="10" customWidth="1"/>
    <col min="766" max="773" width="4.5546875" style="10" customWidth="1"/>
    <col min="774" max="965" width="11.33203125" style="10" customWidth="1"/>
    <col min="966" max="1005" width="12.33203125" style="10"/>
    <col min="1006" max="1006" width="1.77734375" style="10" customWidth="1"/>
    <col min="1007" max="1007" width="9.5546875" style="10" customWidth="1"/>
    <col min="1008" max="1008" width="47.44140625" style="10" customWidth="1"/>
    <col min="1009" max="1009" width="23.6640625" style="10" bestFit="1" customWidth="1"/>
    <col min="1010" max="1010" width="15.44140625" style="10" customWidth="1"/>
    <col min="1011" max="1011" width="22.33203125" style="10" customWidth="1"/>
    <col min="1012" max="1012" width="20.5546875" style="10" customWidth="1"/>
    <col min="1013" max="1013" width="23.21875" style="10" customWidth="1"/>
    <col min="1014" max="1019" width="4.6640625" style="10" customWidth="1"/>
    <col min="1020" max="1021" width="3.6640625" style="10" customWidth="1"/>
    <col min="1022" max="1029" width="4.5546875" style="10" customWidth="1"/>
    <col min="1030" max="1221" width="11.33203125" style="10" customWidth="1"/>
    <col min="1222" max="1261" width="12.33203125" style="10"/>
    <col min="1262" max="1262" width="1.77734375" style="10" customWidth="1"/>
    <col min="1263" max="1263" width="9.5546875" style="10" customWidth="1"/>
    <col min="1264" max="1264" width="47.44140625" style="10" customWidth="1"/>
    <col min="1265" max="1265" width="23.6640625" style="10" bestFit="1" customWidth="1"/>
    <col min="1266" max="1266" width="15.44140625" style="10" customWidth="1"/>
    <col min="1267" max="1267" width="22.33203125" style="10" customWidth="1"/>
    <col min="1268" max="1268" width="20.5546875" style="10" customWidth="1"/>
    <col min="1269" max="1269" width="23.21875" style="10" customWidth="1"/>
    <col min="1270" max="1275" width="4.6640625" style="10" customWidth="1"/>
    <col min="1276" max="1277" width="3.6640625" style="10" customWidth="1"/>
    <col min="1278" max="1285" width="4.5546875" style="10" customWidth="1"/>
    <col min="1286" max="1477" width="11.33203125" style="10" customWidth="1"/>
    <col min="1478" max="1517" width="12.33203125" style="10"/>
    <col min="1518" max="1518" width="1.77734375" style="10" customWidth="1"/>
    <col min="1519" max="1519" width="9.5546875" style="10" customWidth="1"/>
    <col min="1520" max="1520" width="47.44140625" style="10" customWidth="1"/>
    <col min="1521" max="1521" width="23.6640625" style="10" bestFit="1" customWidth="1"/>
    <col min="1522" max="1522" width="15.44140625" style="10" customWidth="1"/>
    <col min="1523" max="1523" width="22.33203125" style="10" customWidth="1"/>
    <col min="1524" max="1524" width="20.5546875" style="10" customWidth="1"/>
    <col min="1525" max="1525" width="23.21875" style="10" customWidth="1"/>
    <col min="1526" max="1531" width="4.6640625" style="10" customWidth="1"/>
    <col min="1532" max="1533" width="3.6640625" style="10" customWidth="1"/>
    <col min="1534" max="1541" width="4.5546875" style="10" customWidth="1"/>
    <col min="1542" max="1733" width="11.33203125" style="10" customWidth="1"/>
    <col min="1734" max="1773" width="12.33203125" style="10"/>
    <col min="1774" max="1774" width="1.77734375" style="10" customWidth="1"/>
    <col min="1775" max="1775" width="9.5546875" style="10" customWidth="1"/>
    <col min="1776" max="1776" width="47.44140625" style="10" customWidth="1"/>
    <col min="1777" max="1777" width="23.6640625" style="10" bestFit="1" customWidth="1"/>
    <col min="1778" max="1778" width="15.44140625" style="10" customWidth="1"/>
    <col min="1779" max="1779" width="22.33203125" style="10" customWidth="1"/>
    <col min="1780" max="1780" width="20.5546875" style="10" customWidth="1"/>
    <col min="1781" max="1781" width="23.21875" style="10" customWidth="1"/>
    <col min="1782" max="1787" width="4.6640625" style="10" customWidth="1"/>
    <col min="1788" max="1789" width="3.6640625" style="10" customWidth="1"/>
    <col min="1790" max="1797" width="4.5546875" style="10" customWidth="1"/>
    <col min="1798" max="1989" width="11.33203125" style="10" customWidth="1"/>
    <col min="1990" max="2029" width="12.33203125" style="10"/>
    <col min="2030" max="2030" width="1.77734375" style="10" customWidth="1"/>
    <col min="2031" max="2031" width="9.5546875" style="10" customWidth="1"/>
    <col min="2032" max="2032" width="47.44140625" style="10" customWidth="1"/>
    <col min="2033" max="2033" width="23.6640625" style="10" bestFit="1" customWidth="1"/>
    <col min="2034" max="2034" width="15.44140625" style="10" customWidth="1"/>
    <col min="2035" max="2035" width="22.33203125" style="10" customWidth="1"/>
    <col min="2036" max="2036" width="20.5546875" style="10" customWidth="1"/>
    <col min="2037" max="2037" width="23.21875" style="10" customWidth="1"/>
    <col min="2038" max="2043" width="4.6640625" style="10" customWidth="1"/>
    <col min="2044" max="2045" width="3.6640625" style="10" customWidth="1"/>
    <col min="2046" max="2053" width="4.5546875" style="10" customWidth="1"/>
    <col min="2054" max="2245" width="11.33203125" style="10" customWidth="1"/>
    <col min="2246" max="2285" width="12.33203125" style="10"/>
    <col min="2286" max="2286" width="1.77734375" style="10" customWidth="1"/>
    <col min="2287" max="2287" width="9.5546875" style="10" customWidth="1"/>
    <col min="2288" max="2288" width="47.44140625" style="10" customWidth="1"/>
    <col min="2289" max="2289" width="23.6640625" style="10" bestFit="1" customWidth="1"/>
    <col min="2290" max="2290" width="15.44140625" style="10" customWidth="1"/>
    <col min="2291" max="2291" width="22.33203125" style="10" customWidth="1"/>
    <col min="2292" max="2292" width="20.5546875" style="10" customWidth="1"/>
    <col min="2293" max="2293" width="23.21875" style="10" customWidth="1"/>
    <col min="2294" max="2299" width="4.6640625" style="10" customWidth="1"/>
    <col min="2300" max="2301" width="3.6640625" style="10" customWidth="1"/>
    <col min="2302" max="2309" width="4.5546875" style="10" customWidth="1"/>
    <col min="2310" max="2501" width="11.33203125" style="10" customWidth="1"/>
    <col min="2502" max="2541" width="12.33203125" style="10"/>
    <col min="2542" max="2542" width="1.77734375" style="10" customWidth="1"/>
    <col min="2543" max="2543" width="9.5546875" style="10" customWidth="1"/>
    <col min="2544" max="2544" width="47.44140625" style="10" customWidth="1"/>
    <col min="2545" max="2545" width="23.6640625" style="10" bestFit="1" customWidth="1"/>
    <col min="2546" max="2546" width="15.44140625" style="10" customWidth="1"/>
    <col min="2547" max="2547" width="22.33203125" style="10" customWidth="1"/>
    <col min="2548" max="2548" width="20.5546875" style="10" customWidth="1"/>
    <col min="2549" max="2549" width="23.21875" style="10" customWidth="1"/>
    <col min="2550" max="2555" width="4.6640625" style="10" customWidth="1"/>
    <col min="2556" max="2557" width="3.6640625" style="10" customWidth="1"/>
    <col min="2558" max="2565" width="4.5546875" style="10" customWidth="1"/>
    <col min="2566" max="2757" width="11.33203125" style="10" customWidth="1"/>
    <col min="2758" max="2797" width="12.33203125" style="10"/>
    <col min="2798" max="2798" width="1.77734375" style="10" customWidth="1"/>
    <col min="2799" max="2799" width="9.5546875" style="10" customWidth="1"/>
    <col min="2800" max="2800" width="47.44140625" style="10" customWidth="1"/>
    <col min="2801" max="2801" width="23.6640625" style="10" bestFit="1" customWidth="1"/>
    <col min="2802" max="2802" width="15.44140625" style="10" customWidth="1"/>
    <col min="2803" max="2803" width="22.33203125" style="10" customWidth="1"/>
    <col min="2804" max="2804" width="20.5546875" style="10" customWidth="1"/>
    <col min="2805" max="2805" width="23.21875" style="10" customWidth="1"/>
    <col min="2806" max="2811" width="4.6640625" style="10" customWidth="1"/>
    <col min="2812" max="2813" width="3.6640625" style="10" customWidth="1"/>
    <col min="2814" max="2821" width="4.5546875" style="10" customWidth="1"/>
    <col min="2822" max="3013" width="11.33203125" style="10" customWidth="1"/>
    <col min="3014" max="3053" width="12.33203125" style="10"/>
    <col min="3054" max="3054" width="1.77734375" style="10" customWidth="1"/>
    <col min="3055" max="3055" width="9.5546875" style="10" customWidth="1"/>
    <col min="3056" max="3056" width="47.44140625" style="10" customWidth="1"/>
    <col min="3057" max="3057" width="23.6640625" style="10" bestFit="1" customWidth="1"/>
    <col min="3058" max="3058" width="15.44140625" style="10" customWidth="1"/>
    <col min="3059" max="3059" width="22.33203125" style="10" customWidth="1"/>
    <col min="3060" max="3060" width="20.5546875" style="10" customWidth="1"/>
    <col min="3061" max="3061" width="23.21875" style="10" customWidth="1"/>
    <col min="3062" max="3067" width="4.6640625" style="10" customWidth="1"/>
    <col min="3068" max="3069" width="3.6640625" style="10" customWidth="1"/>
    <col min="3070" max="3077" width="4.5546875" style="10" customWidth="1"/>
    <col min="3078" max="3269" width="11.33203125" style="10" customWidth="1"/>
    <col min="3270" max="3309" width="12.33203125" style="10"/>
    <col min="3310" max="3310" width="1.77734375" style="10" customWidth="1"/>
    <col min="3311" max="3311" width="9.5546875" style="10" customWidth="1"/>
    <col min="3312" max="3312" width="47.44140625" style="10" customWidth="1"/>
    <col min="3313" max="3313" width="23.6640625" style="10" bestFit="1" customWidth="1"/>
    <col min="3314" max="3314" width="15.44140625" style="10" customWidth="1"/>
    <col min="3315" max="3315" width="22.33203125" style="10" customWidth="1"/>
    <col min="3316" max="3316" width="20.5546875" style="10" customWidth="1"/>
    <col min="3317" max="3317" width="23.21875" style="10" customWidth="1"/>
    <col min="3318" max="3323" width="4.6640625" style="10" customWidth="1"/>
    <col min="3324" max="3325" width="3.6640625" style="10" customWidth="1"/>
    <col min="3326" max="3333" width="4.5546875" style="10" customWidth="1"/>
    <col min="3334" max="3525" width="11.33203125" style="10" customWidth="1"/>
    <col min="3526" max="3565" width="12.33203125" style="10"/>
    <col min="3566" max="3566" width="1.77734375" style="10" customWidth="1"/>
    <col min="3567" max="3567" width="9.5546875" style="10" customWidth="1"/>
    <col min="3568" max="3568" width="47.44140625" style="10" customWidth="1"/>
    <col min="3569" max="3569" width="23.6640625" style="10" bestFit="1" customWidth="1"/>
    <col min="3570" max="3570" width="15.44140625" style="10" customWidth="1"/>
    <col min="3571" max="3571" width="22.33203125" style="10" customWidth="1"/>
    <col min="3572" max="3572" width="20.5546875" style="10" customWidth="1"/>
    <col min="3573" max="3573" width="23.21875" style="10" customWidth="1"/>
    <col min="3574" max="3579" width="4.6640625" style="10" customWidth="1"/>
    <col min="3580" max="3581" width="3.6640625" style="10" customWidth="1"/>
    <col min="3582" max="3589" width="4.5546875" style="10" customWidth="1"/>
    <col min="3590" max="3781" width="11.33203125" style="10" customWidth="1"/>
    <col min="3782" max="3821" width="12.33203125" style="10"/>
    <col min="3822" max="3822" width="1.77734375" style="10" customWidth="1"/>
    <col min="3823" max="3823" width="9.5546875" style="10" customWidth="1"/>
    <col min="3824" max="3824" width="47.44140625" style="10" customWidth="1"/>
    <col min="3825" max="3825" width="23.6640625" style="10" bestFit="1" customWidth="1"/>
    <col min="3826" max="3826" width="15.44140625" style="10" customWidth="1"/>
    <col min="3827" max="3827" width="22.33203125" style="10" customWidth="1"/>
    <col min="3828" max="3828" width="20.5546875" style="10" customWidth="1"/>
    <col min="3829" max="3829" width="23.21875" style="10" customWidth="1"/>
    <col min="3830" max="3835" width="4.6640625" style="10" customWidth="1"/>
    <col min="3836" max="3837" width="3.6640625" style="10" customWidth="1"/>
    <col min="3838" max="3845" width="4.5546875" style="10" customWidth="1"/>
    <col min="3846" max="4037" width="11.33203125" style="10" customWidth="1"/>
    <col min="4038" max="4077" width="12.33203125" style="10"/>
    <col min="4078" max="4078" width="1.77734375" style="10" customWidth="1"/>
    <col min="4079" max="4079" width="9.5546875" style="10" customWidth="1"/>
    <col min="4080" max="4080" width="47.44140625" style="10" customWidth="1"/>
    <col min="4081" max="4081" width="23.6640625" style="10" bestFit="1" customWidth="1"/>
    <col min="4082" max="4082" width="15.44140625" style="10" customWidth="1"/>
    <col min="4083" max="4083" width="22.33203125" style="10" customWidth="1"/>
    <col min="4084" max="4084" width="20.5546875" style="10" customWidth="1"/>
    <col min="4085" max="4085" width="23.21875" style="10" customWidth="1"/>
    <col min="4086" max="4091" width="4.6640625" style="10" customWidth="1"/>
    <col min="4092" max="4093" width="3.6640625" style="10" customWidth="1"/>
    <col min="4094" max="4101" width="4.5546875" style="10" customWidth="1"/>
    <col min="4102" max="4293" width="11.33203125" style="10" customWidth="1"/>
    <col min="4294" max="4333" width="12.33203125" style="10"/>
    <col min="4334" max="4334" width="1.77734375" style="10" customWidth="1"/>
    <col min="4335" max="4335" width="9.5546875" style="10" customWidth="1"/>
    <col min="4336" max="4336" width="47.44140625" style="10" customWidth="1"/>
    <col min="4337" max="4337" width="23.6640625" style="10" bestFit="1" customWidth="1"/>
    <col min="4338" max="4338" width="15.44140625" style="10" customWidth="1"/>
    <col min="4339" max="4339" width="22.33203125" style="10" customWidth="1"/>
    <col min="4340" max="4340" width="20.5546875" style="10" customWidth="1"/>
    <col min="4341" max="4341" width="23.21875" style="10" customWidth="1"/>
    <col min="4342" max="4347" width="4.6640625" style="10" customWidth="1"/>
    <col min="4348" max="4349" width="3.6640625" style="10" customWidth="1"/>
    <col min="4350" max="4357" width="4.5546875" style="10" customWidth="1"/>
    <col min="4358" max="4549" width="11.33203125" style="10" customWidth="1"/>
    <col min="4550" max="4589" width="12.33203125" style="10"/>
    <col min="4590" max="4590" width="1.77734375" style="10" customWidth="1"/>
    <col min="4591" max="4591" width="9.5546875" style="10" customWidth="1"/>
    <col min="4592" max="4592" width="47.44140625" style="10" customWidth="1"/>
    <col min="4593" max="4593" width="23.6640625" style="10" bestFit="1" customWidth="1"/>
    <col min="4594" max="4594" width="15.44140625" style="10" customWidth="1"/>
    <col min="4595" max="4595" width="22.33203125" style="10" customWidth="1"/>
    <col min="4596" max="4596" width="20.5546875" style="10" customWidth="1"/>
    <col min="4597" max="4597" width="23.21875" style="10" customWidth="1"/>
    <col min="4598" max="4603" width="4.6640625" style="10" customWidth="1"/>
    <col min="4604" max="4605" width="3.6640625" style="10" customWidth="1"/>
    <col min="4606" max="4613" width="4.5546875" style="10" customWidth="1"/>
    <col min="4614" max="4805" width="11.33203125" style="10" customWidth="1"/>
    <col min="4806" max="4845" width="12.33203125" style="10"/>
    <col min="4846" max="4846" width="1.77734375" style="10" customWidth="1"/>
    <col min="4847" max="4847" width="9.5546875" style="10" customWidth="1"/>
    <col min="4848" max="4848" width="47.44140625" style="10" customWidth="1"/>
    <col min="4849" max="4849" width="23.6640625" style="10" bestFit="1" customWidth="1"/>
    <col min="4850" max="4850" width="15.44140625" style="10" customWidth="1"/>
    <col min="4851" max="4851" width="22.33203125" style="10" customWidth="1"/>
    <col min="4852" max="4852" width="20.5546875" style="10" customWidth="1"/>
    <col min="4853" max="4853" width="23.21875" style="10" customWidth="1"/>
    <col min="4854" max="4859" width="4.6640625" style="10" customWidth="1"/>
    <col min="4860" max="4861" width="3.6640625" style="10" customWidth="1"/>
    <col min="4862" max="4869" width="4.5546875" style="10" customWidth="1"/>
    <col min="4870" max="5061" width="11.33203125" style="10" customWidth="1"/>
    <col min="5062" max="5101" width="12.33203125" style="10"/>
    <col min="5102" max="5102" width="1.77734375" style="10" customWidth="1"/>
    <col min="5103" max="5103" width="9.5546875" style="10" customWidth="1"/>
    <col min="5104" max="5104" width="47.44140625" style="10" customWidth="1"/>
    <col min="5105" max="5105" width="23.6640625" style="10" bestFit="1" customWidth="1"/>
    <col min="5106" max="5106" width="15.44140625" style="10" customWidth="1"/>
    <col min="5107" max="5107" width="22.33203125" style="10" customWidth="1"/>
    <col min="5108" max="5108" width="20.5546875" style="10" customWidth="1"/>
    <col min="5109" max="5109" width="23.21875" style="10" customWidth="1"/>
    <col min="5110" max="5115" width="4.6640625" style="10" customWidth="1"/>
    <col min="5116" max="5117" width="3.6640625" style="10" customWidth="1"/>
    <col min="5118" max="5125" width="4.5546875" style="10" customWidth="1"/>
    <col min="5126" max="5317" width="11.33203125" style="10" customWidth="1"/>
    <col min="5318" max="5357" width="12.33203125" style="10"/>
    <col min="5358" max="5358" width="1.77734375" style="10" customWidth="1"/>
    <col min="5359" max="5359" width="9.5546875" style="10" customWidth="1"/>
    <col min="5360" max="5360" width="47.44140625" style="10" customWidth="1"/>
    <col min="5361" max="5361" width="23.6640625" style="10" bestFit="1" customWidth="1"/>
    <col min="5362" max="5362" width="15.44140625" style="10" customWidth="1"/>
    <col min="5363" max="5363" width="22.33203125" style="10" customWidth="1"/>
    <col min="5364" max="5364" width="20.5546875" style="10" customWidth="1"/>
    <col min="5365" max="5365" width="23.21875" style="10" customWidth="1"/>
    <col min="5366" max="5371" width="4.6640625" style="10" customWidth="1"/>
    <col min="5372" max="5373" width="3.6640625" style="10" customWidth="1"/>
    <col min="5374" max="5381" width="4.5546875" style="10" customWidth="1"/>
    <col min="5382" max="5573" width="11.33203125" style="10" customWidth="1"/>
    <col min="5574" max="5613" width="12.33203125" style="10"/>
    <col min="5614" max="5614" width="1.77734375" style="10" customWidth="1"/>
    <col min="5615" max="5615" width="9.5546875" style="10" customWidth="1"/>
    <col min="5616" max="5616" width="47.44140625" style="10" customWidth="1"/>
    <col min="5617" max="5617" width="23.6640625" style="10" bestFit="1" customWidth="1"/>
    <col min="5618" max="5618" width="15.44140625" style="10" customWidth="1"/>
    <col min="5619" max="5619" width="22.33203125" style="10" customWidth="1"/>
    <col min="5620" max="5620" width="20.5546875" style="10" customWidth="1"/>
    <col min="5621" max="5621" width="23.21875" style="10" customWidth="1"/>
    <col min="5622" max="5627" width="4.6640625" style="10" customWidth="1"/>
    <col min="5628" max="5629" width="3.6640625" style="10" customWidth="1"/>
    <col min="5630" max="5637" width="4.5546875" style="10" customWidth="1"/>
    <col min="5638" max="5829" width="11.33203125" style="10" customWidth="1"/>
    <col min="5830" max="5869" width="12.33203125" style="10"/>
    <col min="5870" max="5870" width="1.77734375" style="10" customWidth="1"/>
    <col min="5871" max="5871" width="9.5546875" style="10" customWidth="1"/>
    <col min="5872" max="5872" width="47.44140625" style="10" customWidth="1"/>
    <col min="5873" max="5873" width="23.6640625" style="10" bestFit="1" customWidth="1"/>
    <col min="5874" max="5874" width="15.44140625" style="10" customWidth="1"/>
    <col min="5875" max="5875" width="22.33203125" style="10" customWidth="1"/>
    <col min="5876" max="5876" width="20.5546875" style="10" customWidth="1"/>
    <col min="5877" max="5877" width="23.21875" style="10" customWidth="1"/>
    <col min="5878" max="5883" width="4.6640625" style="10" customWidth="1"/>
    <col min="5884" max="5885" width="3.6640625" style="10" customWidth="1"/>
    <col min="5886" max="5893" width="4.5546875" style="10" customWidth="1"/>
    <col min="5894" max="6085" width="11.33203125" style="10" customWidth="1"/>
    <col min="6086" max="6125" width="12.33203125" style="10"/>
    <col min="6126" max="6126" width="1.77734375" style="10" customWidth="1"/>
    <col min="6127" max="6127" width="9.5546875" style="10" customWidth="1"/>
    <col min="6128" max="6128" width="47.44140625" style="10" customWidth="1"/>
    <col min="6129" max="6129" width="23.6640625" style="10" bestFit="1" customWidth="1"/>
    <col min="6130" max="6130" width="15.44140625" style="10" customWidth="1"/>
    <col min="6131" max="6131" width="22.33203125" style="10" customWidth="1"/>
    <col min="6132" max="6132" width="20.5546875" style="10" customWidth="1"/>
    <col min="6133" max="6133" width="23.21875" style="10" customWidth="1"/>
    <col min="6134" max="6139" width="4.6640625" style="10" customWidth="1"/>
    <col min="6140" max="6141" width="3.6640625" style="10" customWidth="1"/>
    <col min="6142" max="6149" width="4.5546875" style="10" customWidth="1"/>
    <col min="6150" max="6341" width="11.33203125" style="10" customWidth="1"/>
    <col min="6342" max="6381" width="12.33203125" style="10"/>
    <col min="6382" max="6382" width="1.77734375" style="10" customWidth="1"/>
    <col min="6383" max="6383" width="9.5546875" style="10" customWidth="1"/>
    <col min="6384" max="6384" width="47.44140625" style="10" customWidth="1"/>
    <col min="6385" max="6385" width="23.6640625" style="10" bestFit="1" customWidth="1"/>
    <col min="6386" max="6386" width="15.44140625" style="10" customWidth="1"/>
    <col min="6387" max="6387" width="22.33203125" style="10" customWidth="1"/>
    <col min="6388" max="6388" width="20.5546875" style="10" customWidth="1"/>
    <col min="6389" max="6389" width="23.21875" style="10" customWidth="1"/>
    <col min="6390" max="6395" width="4.6640625" style="10" customWidth="1"/>
    <col min="6396" max="6397" width="3.6640625" style="10" customWidth="1"/>
    <col min="6398" max="6405" width="4.5546875" style="10" customWidth="1"/>
    <col min="6406" max="6597" width="11.33203125" style="10" customWidth="1"/>
    <col min="6598" max="6637" width="12.33203125" style="10"/>
    <col min="6638" max="6638" width="1.77734375" style="10" customWidth="1"/>
    <col min="6639" max="6639" width="9.5546875" style="10" customWidth="1"/>
    <col min="6640" max="6640" width="47.44140625" style="10" customWidth="1"/>
    <col min="6641" max="6641" width="23.6640625" style="10" bestFit="1" customWidth="1"/>
    <col min="6642" max="6642" width="15.44140625" style="10" customWidth="1"/>
    <col min="6643" max="6643" width="22.33203125" style="10" customWidth="1"/>
    <col min="6644" max="6644" width="20.5546875" style="10" customWidth="1"/>
    <col min="6645" max="6645" width="23.21875" style="10" customWidth="1"/>
    <col min="6646" max="6651" width="4.6640625" style="10" customWidth="1"/>
    <col min="6652" max="6653" width="3.6640625" style="10" customWidth="1"/>
    <col min="6654" max="6661" width="4.5546875" style="10" customWidth="1"/>
    <col min="6662" max="6853" width="11.33203125" style="10" customWidth="1"/>
    <col min="6854" max="6893" width="12.33203125" style="10"/>
    <col min="6894" max="6894" width="1.77734375" style="10" customWidth="1"/>
    <col min="6895" max="6895" width="9.5546875" style="10" customWidth="1"/>
    <col min="6896" max="6896" width="47.44140625" style="10" customWidth="1"/>
    <col min="6897" max="6897" width="23.6640625" style="10" bestFit="1" customWidth="1"/>
    <col min="6898" max="6898" width="15.44140625" style="10" customWidth="1"/>
    <col min="6899" max="6899" width="22.33203125" style="10" customWidth="1"/>
    <col min="6900" max="6900" width="20.5546875" style="10" customWidth="1"/>
    <col min="6901" max="6901" width="23.21875" style="10" customWidth="1"/>
    <col min="6902" max="6907" width="4.6640625" style="10" customWidth="1"/>
    <col min="6908" max="6909" width="3.6640625" style="10" customWidth="1"/>
    <col min="6910" max="6917" width="4.5546875" style="10" customWidth="1"/>
    <col min="6918" max="7109" width="11.33203125" style="10" customWidth="1"/>
    <col min="7110" max="7149" width="12.33203125" style="10"/>
    <col min="7150" max="7150" width="1.77734375" style="10" customWidth="1"/>
    <col min="7151" max="7151" width="9.5546875" style="10" customWidth="1"/>
    <col min="7152" max="7152" width="47.44140625" style="10" customWidth="1"/>
    <col min="7153" max="7153" width="23.6640625" style="10" bestFit="1" customWidth="1"/>
    <col min="7154" max="7154" width="15.44140625" style="10" customWidth="1"/>
    <col min="7155" max="7155" width="22.33203125" style="10" customWidth="1"/>
    <col min="7156" max="7156" width="20.5546875" style="10" customWidth="1"/>
    <col min="7157" max="7157" width="23.21875" style="10" customWidth="1"/>
    <col min="7158" max="7163" width="4.6640625" style="10" customWidth="1"/>
    <col min="7164" max="7165" width="3.6640625" style="10" customWidth="1"/>
    <col min="7166" max="7173" width="4.5546875" style="10" customWidth="1"/>
    <col min="7174" max="7365" width="11.33203125" style="10" customWidth="1"/>
    <col min="7366" max="7405" width="12.33203125" style="10"/>
    <col min="7406" max="7406" width="1.77734375" style="10" customWidth="1"/>
    <col min="7407" max="7407" width="9.5546875" style="10" customWidth="1"/>
    <col min="7408" max="7408" width="47.44140625" style="10" customWidth="1"/>
    <col min="7409" max="7409" width="23.6640625" style="10" bestFit="1" customWidth="1"/>
    <col min="7410" max="7410" width="15.44140625" style="10" customWidth="1"/>
    <col min="7411" max="7411" width="22.33203125" style="10" customWidth="1"/>
    <col min="7412" max="7412" width="20.5546875" style="10" customWidth="1"/>
    <col min="7413" max="7413" width="23.21875" style="10" customWidth="1"/>
    <col min="7414" max="7419" width="4.6640625" style="10" customWidth="1"/>
    <col min="7420" max="7421" width="3.6640625" style="10" customWidth="1"/>
    <col min="7422" max="7429" width="4.5546875" style="10" customWidth="1"/>
    <col min="7430" max="7621" width="11.33203125" style="10" customWidth="1"/>
    <col min="7622" max="7661" width="12.33203125" style="10"/>
    <col min="7662" max="7662" width="1.77734375" style="10" customWidth="1"/>
    <col min="7663" max="7663" width="9.5546875" style="10" customWidth="1"/>
    <col min="7664" max="7664" width="47.44140625" style="10" customWidth="1"/>
    <col min="7665" max="7665" width="23.6640625" style="10" bestFit="1" customWidth="1"/>
    <col min="7666" max="7666" width="15.44140625" style="10" customWidth="1"/>
    <col min="7667" max="7667" width="22.33203125" style="10" customWidth="1"/>
    <col min="7668" max="7668" width="20.5546875" style="10" customWidth="1"/>
    <col min="7669" max="7669" width="23.21875" style="10" customWidth="1"/>
    <col min="7670" max="7675" width="4.6640625" style="10" customWidth="1"/>
    <col min="7676" max="7677" width="3.6640625" style="10" customWidth="1"/>
    <col min="7678" max="7685" width="4.5546875" style="10" customWidth="1"/>
    <col min="7686" max="7877" width="11.33203125" style="10" customWidth="1"/>
    <col min="7878" max="7917" width="12.33203125" style="10"/>
    <col min="7918" max="7918" width="1.77734375" style="10" customWidth="1"/>
    <col min="7919" max="7919" width="9.5546875" style="10" customWidth="1"/>
    <col min="7920" max="7920" width="47.44140625" style="10" customWidth="1"/>
    <col min="7921" max="7921" width="23.6640625" style="10" bestFit="1" customWidth="1"/>
    <col min="7922" max="7922" width="15.44140625" style="10" customWidth="1"/>
    <col min="7923" max="7923" width="22.33203125" style="10" customWidth="1"/>
    <col min="7924" max="7924" width="20.5546875" style="10" customWidth="1"/>
    <col min="7925" max="7925" width="23.21875" style="10" customWidth="1"/>
    <col min="7926" max="7931" width="4.6640625" style="10" customWidth="1"/>
    <col min="7932" max="7933" width="3.6640625" style="10" customWidth="1"/>
    <col min="7934" max="7941" width="4.5546875" style="10" customWidth="1"/>
    <col min="7942" max="8133" width="11.33203125" style="10" customWidth="1"/>
    <col min="8134" max="8173" width="12.33203125" style="10"/>
    <col min="8174" max="8174" width="1.77734375" style="10" customWidth="1"/>
    <col min="8175" max="8175" width="9.5546875" style="10" customWidth="1"/>
    <col min="8176" max="8176" width="47.44140625" style="10" customWidth="1"/>
    <col min="8177" max="8177" width="23.6640625" style="10" bestFit="1" customWidth="1"/>
    <col min="8178" max="8178" width="15.44140625" style="10" customWidth="1"/>
    <col min="8179" max="8179" width="22.33203125" style="10" customWidth="1"/>
    <col min="8180" max="8180" width="20.5546875" style="10" customWidth="1"/>
    <col min="8181" max="8181" width="23.21875" style="10" customWidth="1"/>
    <col min="8182" max="8187" width="4.6640625" style="10" customWidth="1"/>
    <col min="8188" max="8189" width="3.6640625" style="10" customWidth="1"/>
    <col min="8190" max="8197" width="4.5546875" style="10" customWidth="1"/>
    <col min="8198" max="8389" width="11.33203125" style="10" customWidth="1"/>
    <col min="8390" max="8429" width="12.33203125" style="10"/>
    <col min="8430" max="8430" width="1.77734375" style="10" customWidth="1"/>
    <col min="8431" max="8431" width="9.5546875" style="10" customWidth="1"/>
    <col min="8432" max="8432" width="47.44140625" style="10" customWidth="1"/>
    <col min="8433" max="8433" width="23.6640625" style="10" bestFit="1" customWidth="1"/>
    <col min="8434" max="8434" width="15.44140625" style="10" customWidth="1"/>
    <col min="8435" max="8435" width="22.33203125" style="10" customWidth="1"/>
    <col min="8436" max="8436" width="20.5546875" style="10" customWidth="1"/>
    <col min="8437" max="8437" width="23.21875" style="10" customWidth="1"/>
    <col min="8438" max="8443" width="4.6640625" style="10" customWidth="1"/>
    <col min="8444" max="8445" width="3.6640625" style="10" customWidth="1"/>
    <col min="8446" max="8453" width="4.5546875" style="10" customWidth="1"/>
    <col min="8454" max="8645" width="11.33203125" style="10" customWidth="1"/>
    <col min="8646" max="8685" width="12.33203125" style="10"/>
    <col min="8686" max="8686" width="1.77734375" style="10" customWidth="1"/>
    <col min="8687" max="8687" width="9.5546875" style="10" customWidth="1"/>
    <col min="8688" max="8688" width="47.44140625" style="10" customWidth="1"/>
    <col min="8689" max="8689" width="23.6640625" style="10" bestFit="1" customWidth="1"/>
    <col min="8690" max="8690" width="15.44140625" style="10" customWidth="1"/>
    <col min="8691" max="8691" width="22.33203125" style="10" customWidth="1"/>
    <col min="8692" max="8692" width="20.5546875" style="10" customWidth="1"/>
    <col min="8693" max="8693" width="23.21875" style="10" customWidth="1"/>
    <col min="8694" max="8699" width="4.6640625" style="10" customWidth="1"/>
    <col min="8700" max="8701" width="3.6640625" style="10" customWidth="1"/>
    <col min="8702" max="8709" width="4.5546875" style="10" customWidth="1"/>
    <col min="8710" max="8901" width="11.33203125" style="10" customWidth="1"/>
    <col min="8902" max="8941" width="12.33203125" style="10"/>
    <col min="8942" max="8942" width="1.77734375" style="10" customWidth="1"/>
    <col min="8943" max="8943" width="9.5546875" style="10" customWidth="1"/>
    <col min="8944" max="8944" width="47.44140625" style="10" customWidth="1"/>
    <col min="8945" max="8945" width="23.6640625" style="10" bestFit="1" customWidth="1"/>
    <col min="8946" max="8946" width="15.44140625" style="10" customWidth="1"/>
    <col min="8947" max="8947" width="22.33203125" style="10" customWidth="1"/>
    <col min="8948" max="8948" width="20.5546875" style="10" customWidth="1"/>
    <col min="8949" max="8949" width="23.21875" style="10" customWidth="1"/>
    <col min="8950" max="8955" width="4.6640625" style="10" customWidth="1"/>
    <col min="8956" max="8957" width="3.6640625" style="10" customWidth="1"/>
    <col min="8958" max="8965" width="4.5546875" style="10" customWidth="1"/>
    <col min="8966" max="9157" width="11.33203125" style="10" customWidth="1"/>
    <col min="9158" max="9197" width="12.33203125" style="10"/>
    <col min="9198" max="9198" width="1.77734375" style="10" customWidth="1"/>
    <col min="9199" max="9199" width="9.5546875" style="10" customWidth="1"/>
    <col min="9200" max="9200" width="47.44140625" style="10" customWidth="1"/>
    <col min="9201" max="9201" width="23.6640625" style="10" bestFit="1" customWidth="1"/>
    <col min="9202" max="9202" width="15.44140625" style="10" customWidth="1"/>
    <col min="9203" max="9203" width="22.33203125" style="10" customWidth="1"/>
    <col min="9204" max="9204" width="20.5546875" style="10" customWidth="1"/>
    <col min="9205" max="9205" width="23.21875" style="10" customWidth="1"/>
    <col min="9206" max="9211" width="4.6640625" style="10" customWidth="1"/>
    <col min="9212" max="9213" width="3.6640625" style="10" customWidth="1"/>
    <col min="9214" max="9221" width="4.5546875" style="10" customWidth="1"/>
    <col min="9222" max="9413" width="11.33203125" style="10" customWidth="1"/>
    <col min="9414" max="9453" width="12.33203125" style="10"/>
    <col min="9454" max="9454" width="1.77734375" style="10" customWidth="1"/>
    <col min="9455" max="9455" width="9.5546875" style="10" customWidth="1"/>
    <col min="9456" max="9456" width="47.44140625" style="10" customWidth="1"/>
    <col min="9457" max="9457" width="23.6640625" style="10" bestFit="1" customWidth="1"/>
    <col min="9458" max="9458" width="15.44140625" style="10" customWidth="1"/>
    <col min="9459" max="9459" width="22.33203125" style="10" customWidth="1"/>
    <col min="9460" max="9460" width="20.5546875" style="10" customWidth="1"/>
    <col min="9461" max="9461" width="23.21875" style="10" customWidth="1"/>
    <col min="9462" max="9467" width="4.6640625" style="10" customWidth="1"/>
    <col min="9468" max="9469" width="3.6640625" style="10" customWidth="1"/>
    <col min="9470" max="9477" width="4.5546875" style="10" customWidth="1"/>
    <col min="9478" max="9669" width="11.33203125" style="10" customWidth="1"/>
    <col min="9670" max="9709" width="12.33203125" style="10"/>
    <col min="9710" max="9710" width="1.77734375" style="10" customWidth="1"/>
    <col min="9711" max="9711" width="9.5546875" style="10" customWidth="1"/>
    <col min="9712" max="9712" width="47.44140625" style="10" customWidth="1"/>
    <col min="9713" max="9713" width="23.6640625" style="10" bestFit="1" customWidth="1"/>
    <col min="9714" max="9714" width="15.44140625" style="10" customWidth="1"/>
    <col min="9715" max="9715" width="22.33203125" style="10" customWidth="1"/>
    <col min="9716" max="9716" width="20.5546875" style="10" customWidth="1"/>
    <col min="9717" max="9717" width="23.21875" style="10" customWidth="1"/>
    <col min="9718" max="9723" width="4.6640625" style="10" customWidth="1"/>
    <col min="9724" max="9725" width="3.6640625" style="10" customWidth="1"/>
    <col min="9726" max="9733" width="4.5546875" style="10" customWidth="1"/>
    <col min="9734" max="9925" width="11.33203125" style="10" customWidth="1"/>
    <col min="9926" max="9965" width="12.33203125" style="10"/>
    <col min="9966" max="9966" width="1.77734375" style="10" customWidth="1"/>
    <col min="9967" max="9967" width="9.5546875" style="10" customWidth="1"/>
    <col min="9968" max="9968" width="47.44140625" style="10" customWidth="1"/>
    <col min="9969" max="9969" width="23.6640625" style="10" bestFit="1" customWidth="1"/>
    <col min="9970" max="9970" width="15.44140625" style="10" customWidth="1"/>
    <col min="9971" max="9971" width="22.33203125" style="10" customWidth="1"/>
    <col min="9972" max="9972" width="20.5546875" style="10" customWidth="1"/>
    <col min="9973" max="9973" width="23.21875" style="10" customWidth="1"/>
    <col min="9974" max="9979" width="4.6640625" style="10" customWidth="1"/>
    <col min="9980" max="9981" width="3.6640625" style="10" customWidth="1"/>
    <col min="9982" max="9989" width="4.5546875" style="10" customWidth="1"/>
    <col min="9990" max="10181" width="11.33203125" style="10" customWidth="1"/>
    <col min="10182" max="10221" width="12.33203125" style="10"/>
    <col min="10222" max="10222" width="1.77734375" style="10" customWidth="1"/>
    <col min="10223" max="10223" width="9.5546875" style="10" customWidth="1"/>
    <col min="10224" max="10224" width="47.44140625" style="10" customWidth="1"/>
    <col min="10225" max="10225" width="23.6640625" style="10" bestFit="1" customWidth="1"/>
    <col min="10226" max="10226" width="15.44140625" style="10" customWidth="1"/>
    <col min="10227" max="10227" width="22.33203125" style="10" customWidth="1"/>
    <col min="10228" max="10228" width="20.5546875" style="10" customWidth="1"/>
    <col min="10229" max="10229" width="23.21875" style="10" customWidth="1"/>
    <col min="10230" max="10235" width="4.6640625" style="10" customWidth="1"/>
    <col min="10236" max="10237" width="3.6640625" style="10" customWidth="1"/>
    <col min="10238" max="10245" width="4.5546875" style="10" customWidth="1"/>
    <col min="10246" max="10437" width="11.33203125" style="10" customWidth="1"/>
    <col min="10438" max="10477" width="12.33203125" style="10"/>
    <col min="10478" max="10478" width="1.77734375" style="10" customWidth="1"/>
    <col min="10479" max="10479" width="9.5546875" style="10" customWidth="1"/>
    <col min="10480" max="10480" width="47.44140625" style="10" customWidth="1"/>
    <col min="10481" max="10481" width="23.6640625" style="10" bestFit="1" customWidth="1"/>
    <col min="10482" max="10482" width="15.44140625" style="10" customWidth="1"/>
    <col min="10483" max="10483" width="22.33203125" style="10" customWidth="1"/>
    <col min="10484" max="10484" width="20.5546875" style="10" customWidth="1"/>
    <col min="10485" max="10485" width="23.21875" style="10" customWidth="1"/>
    <col min="10486" max="10491" width="4.6640625" style="10" customWidth="1"/>
    <col min="10492" max="10493" width="3.6640625" style="10" customWidth="1"/>
    <col min="10494" max="10501" width="4.5546875" style="10" customWidth="1"/>
    <col min="10502" max="10693" width="11.33203125" style="10" customWidth="1"/>
    <col min="10694" max="10733" width="12.33203125" style="10"/>
    <col min="10734" max="10734" width="1.77734375" style="10" customWidth="1"/>
    <col min="10735" max="10735" width="9.5546875" style="10" customWidth="1"/>
    <col min="10736" max="10736" width="47.44140625" style="10" customWidth="1"/>
    <col min="10737" max="10737" width="23.6640625" style="10" bestFit="1" customWidth="1"/>
    <col min="10738" max="10738" width="15.44140625" style="10" customWidth="1"/>
    <col min="10739" max="10739" width="22.33203125" style="10" customWidth="1"/>
    <col min="10740" max="10740" width="20.5546875" style="10" customWidth="1"/>
    <col min="10741" max="10741" width="23.21875" style="10" customWidth="1"/>
    <col min="10742" max="10747" width="4.6640625" style="10" customWidth="1"/>
    <col min="10748" max="10749" width="3.6640625" style="10" customWidth="1"/>
    <col min="10750" max="10757" width="4.5546875" style="10" customWidth="1"/>
    <col min="10758" max="10949" width="11.33203125" style="10" customWidth="1"/>
    <col min="10950" max="10989" width="12.33203125" style="10"/>
    <col min="10990" max="10990" width="1.77734375" style="10" customWidth="1"/>
    <col min="10991" max="10991" width="9.5546875" style="10" customWidth="1"/>
    <col min="10992" max="10992" width="47.44140625" style="10" customWidth="1"/>
    <col min="10993" max="10993" width="23.6640625" style="10" bestFit="1" customWidth="1"/>
    <col min="10994" max="10994" width="15.44140625" style="10" customWidth="1"/>
    <col min="10995" max="10995" width="22.33203125" style="10" customWidth="1"/>
    <col min="10996" max="10996" width="20.5546875" style="10" customWidth="1"/>
    <col min="10997" max="10997" width="23.21875" style="10" customWidth="1"/>
    <col min="10998" max="11003" width="4.6640625" style="10" customWidth="1"/>
    <col min="11004" max="11005" width="3.6640625" style="10" customWidth="1"/>
    <col min="11006" max="11013" width="4.5546875" style="10" customWidth="1"/>
    <col min="11014" max="11205" width="11.33203125" style="10" customWidth="1"/>
    <col min="11206" max="11245" width="12.33203125" style="10"/>
    <col min="11246" max="11246" width="1.77734375" style="10" customWidth="1"/>
    <col min="11247" max="11247" width="9.5546875" style="10" customWidth="1"/>
    <col min="11248" max="11248" width="47.44140625" style="10" customWidth="1"/>
    <col min="11249" max="11249" width="23.6640625" style="10" bestFit="1" customWidth="1"/>
    <col min="11250" max="11250" width="15.44140625" style="10" customWidth="1"/>
    <col min="11251" max="11251" width="22.33203125" style="10" customWidth="1"/>
    <col min="11252" max="11252" width="20.5546875" style="10" customWidth="1"/>
    <col min="11253" max="11253" width="23.21875" style="10" customWidth="1"/>
    <col min="11254" max="11259" width="4.6640625" style="10" customWidth="1"/>
    <col min="11260" max="11261" width="3.6640625" style="10" customWidth="1"/>
    <col min="11262" max="11269" width="4.5546875" style="10" customWidth="1"/>
    <col min="11270" max="11461" width="11.33203125" style="10" customWidth="1"/>
    <col min="11462" max="11501" width="12.33203125" style="10"/>
    <col min="11502" max="11502" width="1.77734375" style="10" customWidth="1"/>
    <col min="11503" max="11503" width="9.5546875" style="10" customWidth="1"/>
    <col min="11504" max="11504" width="47.44140625" style="10" customWidth="1"/>
    <col min="11505" max="11505" width="23.6640625" style="10" bestFit="1" customWidth="1"/>
    <col min="11506" max="11506" width="15.44140625" style="10" customWidth="1"/>
    <col min="11507" max="11507" width="22.33203125" style="10" customWidth="1"/>
    <col min="11508" max="11508" width="20.5546875" style="10" customWidth="1"/>
    <col min="11509" max="11509" width="23.21875" style="10" customWidth="1"/>
    <col min="11510" max="11515" width="4.6640625" style="10" customWidth="1"/>
    <col min="11516" max="11517" width="3.6640625" style="10" customWidth="1"/>
    <col min="11518" max="11525" width="4.5546875" style="10" customWidth="1"/>
    <col min="11526" max="11717" width="11.33203125" style="10" customWidth="1"/>
    <col min="11718" max="11757" width="12.33203125" style="10"/>
    <col min="11758" max="11758" width="1.77734375" style="10" customWidth="1"/>
    <col min="11759" max="11759" width="9.5546875" style="10" customWidth="1"/>
    <col min="11760" max="11760" width="47.44140625" style="10" customWidth="1"/>
    <col min="11761" max="11761" width="23.6640625" style="10" bestFit="1" customWidth="1"/>
    <col min="11762" max="11762" width="15.44140625" style="10" customWidth="1"/>
    <col min="11763" max="11763" width="22.33203125" style="10" customWidth="1"/>
    <col min="11764" max="11764" width="20.5546875" style="10" customWidth="1"/>
    <col min="11765" max="11765" width="23.21875" style="10" customWidth="1"/>
    <col min="11766" max="11771" width="4.6640625" style="10" customWidth="1"/>
    <col min="11772" max="11773" width="3.6640625" style="10" customWidth="1"/>
    <col min="11774" max="11781" width="4.5546875" style="10" customWidth="1"/>
    <col min="11782" max="11973" width="11.33203125" style="10" customWidth="1"/>
    <col min="11974" max="12013" width="12.33203125" style="10"/>
    <col min="12014" max="12014" width="1.77734375" style="10" customWidth="1"/>
    <col min="12015" max="12015" width="9.5546875" style="10" customWidth="1"/>
    <col min="12016" max="12016" width="47.44140625" style="10" customWidth="1"/>
    <col min="12017" max="12017" width="23.6640625" style="10" bestFit="1" customWidth="1"/>
    <col min="12018" max="12018" width="15.44140625" style="10" customWidth="1"/>
    <col min="12019" max="12019" width="22.33203125" style="10" customWidth="1"/>
    <col min="12020" max="12020" width="20.5546875" style="10" customWidth="1"/>
    <col min="12021" max="12021" width="23.21875" style="10" customWidth="1"/>
    <col min="12022" max="12027" width="4.6640625" style="10" customWidth="1"/>
    <col min="12028" max="12029" width="3.6640625" style="10" customWidth="1"/>
    <col min="12030" max="12037" width="4.5546875" style="10" customWidth="1"/>
    <col min="12038" max="12229" width="11.33203125" style="10" customWidth="1"/>
    <col min="12230" max="12269" width="12.33203125" style="10"/>
    <col min="12270" max="12270" width="1.77734375" style="10" customWidth="1"/>
    <col min="12271" max="12271" width="9.5546875" style="10" customWidth="1"/>
    <col min="12272" max="12272" width="47.44140625" style="10" customWidth="1"/>
    <col min="12273" max="12273" width="23.6640625" style="10" bestFit="1" customWidth="1"/>
    <col min="12274" max="12274" width="15.44140625" style="10" customWidth="1"/>
    <col min="12275" max="12275" width="22.33203125" style="10" customWidth="1"/>
    <col min="12276" max="12276" width="20.5546875" style="10" customWidth="1"/>
    <col min="12277" max="12277" width="23.21875" style="10" customWidth="1"/>
    <col min="12278" max="12283" width="4.6640625" style="10" customWidth="1"/>
    <col min="12284" max="12285" width="3.6640625" style="10" customWidth="1"/>
    <col min="12286" max="12293" width="4.5546875" style="10" customWidth="1"/>
    <col min="12294" max="12485" width="11.33203125" style="10" customWidth="1"/>
    <col min="12486" max="12525" width="12.33203125" style="10"/>
    <col min="12526" max="12526" width="1.77734375" style="10" customWidth="1"/>
    <col min="12527" max="12527" width="9.5546875" style="10" customWidth="1"/>
    <col min="12528" max="12528" width="47.44140625" style="10" customWidth="1"/>
    <col min="12529" max="12529" width="23.6640625" style="10" bestFit="1" customWidth="1"/>
    <col min="12530" max="12530" width="15.44140625" style="10" customWidth="1"/>
    <col min="12531" max="12531" width="22.33203125" style="10" customWidth="1"/>
    <col min="12532" max="12532" width="20.5546875" style="10" customWidth="1"/>
    <col min="12533" max="12533" width="23.21875" style="10" customWidth="1"/>
    <col min="12534" max="12539" width="4.6640625" style="10" customWidth="1"/>
    <col min="12540" max="12541" width="3.6640625" style="10" customWidth="1"/>
    <col min="12542" max="12549" width="4.5546875" style="10" customWidth="1"/>
    <col min="12550" max="12741" width="11.33203125" style="10" customWidth="1"/>
    <col min="12742" max="12781" width="12.33203125" style="10"/>
    <col min="12782" max="12782" width="1.77734375" style="10" customWidth="1"/>
    <col min="12783" max="12783" width="9.5546875" style="10" customWidth="1"/>
    <col min="12784" max="12784" width="47.44140625" style="10" customWidth="1"/>
    <col min="12785" max="12785" width="23.6640625" style="10" bestFit="1" customWidth="1"/>
    <col min="12786" max="12786" width="15.44140625" style="10" customWidth="1"/>
    <col min="12787" max="12787" width="22.33203125" style="10" customWidth="1"/>
    <col min="12788" max="12788" width="20.5546875" style="10" customWidth="1"/>
    <col min="12789" max="12789" width="23.21875" style="10" customWidth="1"/>
    <col min="12790" max="12795" width="4.6640625" style="10" customWidth="1"/>
    <col min="12796" max="12797" width="3.6640625" style="10" customWidth="1"/>
    <col min="12798" max="12805" width="4.5546875" style="10" customWidth="1"/>
    <col min="12806" max="12997" width="11.33203125" style="10" customWidth="1"/>
    <col min="12998" max="13037" width="12.33203125" style="10"/>
    <col min="13038" max="13038" width="1.77734375" style="10" customWidth="1"/>
    <col min="13039" max="13039" width="9.5546875" style="10" customWidth="1"/>
    <col min="13040" max="13040" width="47.44140625" style="10" customWidth="1"/>
    <col min="13041" max="13041" width="23.6640625" style="10" bestFit="1" customWidth="1"/>
    <col min="13042" max="13042" width="15.44140625" style="10" customWidth="1"/>
    <col min="13043" max="13043" width="22.33203125" style="10" customWidth="1"/>
    <col min="13044" max="13044" width="20.5546875" style="10" customWidth="1"/>
    <col min="13045" max="13045" width="23.21875" style="10" customWidth="1"/>
    <col min="13046" max="13051" width="4.6640625" style="10" customWidth="1"/>
    <col min="13052" max="13053" width="3.6640625" style="10" customWidth="1"/>
    <col min="13054" max="13061" width="4.5546875" style="10" customWidth="1"/>
    <col min="13062" max="13253" width="11.33203125" style="10" customWidth="1"/>
    <col min="13254" max="13293" width="12.33203125" style="10"/>
    <col min="13294" max="13294" width="1.77734375" style="10" customWidth="1"/>
    <col min="13295" max="13295" width="9.5546875" style="10" customWidth="1"/>
    <col min="13296" max="13296" width="47.44140625" style="10" customWidth="1"/>
    <col min="13297" max="13297" width="23.6640625" style="10" bestFit="1" customWidth="1"/>
    <col min="13298" max="13298" width="15.44140625" style="10" customWidth="1"/>
    <col min="13299" max="13299" width="22.33203125" style="10" customWidth="1"/>
    <col min="13300" max="13300" width="20.5546875" style="10" customWidth="1"/>
    <col min="13301" max="13301" width="23.21875" style="10" customWidth="1"/>
    <col min="13302" max="13307" width="4.6640625" style="10" customWidth="1"/>
    <col min="13308" max="13309" width="3.6640625" style="10" customWidth="1"/>
    <col min="13310" max="13317" width="4.5546875" style="10" customWidth="1"/>
    <col min="13318" max="13509" width="11.33203125" style="10" customWidth="1"/>
    <col min="13510" max="13549" width="12.33203125" style="10"/>
    <col min="13550" max="13550" width="1.77734375" style="10" customWidth="1"/>
    <col min="13551" max="13551" width="9.5546875" style="10" customWidth="1"/>
    <col min="13552" max="13552" width="47.44140625" style="10" customWidth="1"/>
    <col min="13553" max="13553" width="23.6640625" style="10" bestFit="1" customWidth="1"/>
    <col min="13554" max="13554" width="15.44140625" style="10" customWidth="1"/>
    <col min="13555" max="13555" width="22.33203125" style="10" customWidth="1"/>
    <col min="13556" max="13556" width="20.5546875" style="10" customWidth="1"/>
    <col min="13557" max="13557" width="23.21875" style="10" customWidth="1"/>
    <col min="13558" max="13563" width="4.6640625" style="10" customWidth="1"/>
    <col min="13564" max="13565" width="3.6640625" style="10" customWidth="1"/>
    <col min="13566" max="13573" width="4.5546875" style="10" customWidth="1"/>
    <col min="13574" max="13765" width="11.33203125" style="10" customWidth="1"/>
    <col min="13766" max="13805" width="12.33203125" style="10"/>
    <col min="13806" max="13806" width="1.77734375" style="10" customWidth="1"/>
    <col min="13807" max="13807" width="9.5546875" style="10" customWidth="1"/>
    <col min="13808" max="13808" width="47.44140625" style="10" customWidth="1"/>
    <col min="13809" max="13809" width="23.6640625" style="10" bestFit="1" customWidth="1"/>
    <col min="13810" max="13810" width="15.44140625" style="10" customWidth="1"/>
    <col min="13811" max="13811" width="22.33203125" style="10" customWidth="1"/>
    <col min="13812" max="13812" width="20.5546875" style="10" customWidth="1"/>
    <col min="13813" max="13813" width="23.21875" style="10" customWidth="1"/>
    <col min="13814" max="13819" width="4.6640625" style="10" customWidth="1"/>
    <col min="13820" max="13821" width="3.6640625" style="10" customWidth="1"/>
    <col min="13822" max="13829" width="4.5546875" style="10" customWidth="1"/>
    <col min="13830" max="14021" width="11.33203125" style="10" customWidth="1"/>
    <col min="14022" max="14061" width="12.33203125" style="10"/>
    <col min="14062" max="14062" width="1.77734375" style="10" customWidth="1"/>
    <col min="14063" max="14063" width="9.5546875" style="10" customWidth="1"/>
    <col min="14064" max="14064" width="47.44140625" style="10" customWidth="1"/>
    <col min="14065" max="14065" width="23.6640625" style="10" bestFit="1" customWidth="1"/>
    <col min="14066" max="14066" width="15.44140625" style="10" customWidth="1"/>
    <col min="14067" max="14067" width="22.33203125" style="10" customWidth="1"/>
    <col min="14068" max="14068" width="20.5546875" style="10" customWidth="1"/>
    <col min="14069" max="14069" width="23.21875" style="10" customWidth="1"/>
    <col min="14070" max="14075" width="4.6640625" style="10" customWidth="1"/>
    <col min="14076" max="14077" width="3.6640625" style="10" customWidth="1"/>
    <col min="14078" max="14085" width="4.5546875" style="10" customWidth="1"/>
    <col min="14086" max="14277" width="11.33203125" style="10" customWidth="1"/>
    <col min="14278" max="14317" width="12.33203125" style="10"/>
    <col min="14318" max="14318" width="1.77734375" style="10" customWidth="1"/>
    <col min="14319" max="14319" width="9.5546875" style="10" customWidth="1"/>
    <col min="14320" max="14320" width="47.44140625" style="10" customWidth="1"/>
    <col min="14321" max="14321" width="23.6640625" style="10" bestFit="1" customWidth="1"/>
    <col min="14322" max="14322" width="15.44140625" style="10" customWidth="1"/>
    <col min="14323" max="14323" width="22.33203125" style="10" customWidth="1"/>
    <col min="14324" max="14324" width="20.5546875" style="10" customWidth="1"/>
    <col min="14325" max="14325" width="23.21875" style="10" customWidth="1"/>
    <col min="14326" max="14331" width="4.6640625" style="10" customWidth="1"/>
    <col min="14332" max="14333" width="3.6640625" style="10" customWidth="1"/>
    <col min="14334" max="14341" width="4.5546875" style="10" customWidth="1"/>
    <col min="14342" max="14533" width="11.33203125" style="10" customWidth="1"/>
    <col min="14534" max="14573" width="12.33203125" style="10"/>
    <col min="14574" max="14574" width="1.77734375" style="10" customWidth="1"/>
    <col min="14575" max="14575" width="9.5546875" style="10" customWidth="1"/>
    <col min="14576" max="14576" width="47.44140625" style="10" customWidth="1"/>
    <col min="14577" max="14577" width="23.6640625" style="10" bestFit="1" customWidth="1"/>
    <col min="14578" max="14578" width="15.44140625" style="10" customWidth="1"/>
    <col min="14579" max="14579" width="22.33203125" style="10" customWidth="1"/>
    <col min="14580" max="14580" width="20.5546875" style="10" customWidth="1"/>
    <col min="14581" max="14581" width="23.21875" style="10" customWidth="1"/>
    <col min="14582" max="14587" width="4.6640625" style="10" customWidth="1"/>
    <col min="14588" max="14589" width="3.6640625" style="10" customWidth="1"/>
    <col min="14590" max="14597" width="4.5546875" style="10" customWidth="1"/>
    <col min="14598" max="14789" width="11.33203125" style="10" customWidth="1"/>
    <col min="14790" max="14829" width="12.33203125" style="10"/>
    <col min="14830" max="14830" width="1.77734375" style="10" customWidth="1"/>
    <col min="14831" max="14831" width="9.5546875" style="10" customWidth="1"/>
    <col min="14832" max="14832" width="47.44140625" style="10" customWidth="1"/>
    <col min="14833" max="14833" width="23.6640625" style="10" bestFit="1" customWidth="1"/>
    <col min="14834" max="14834" width="15.44140625" style="10" customWidth="1"/>
    <col min="14835" max="14835" width="22.33203125" style="10" customWidth="1"/>
    <col min="14836" max="14836" width="20.5546875" style="10" customWidth="1"/>
    <col min="14837" max="14837" width="23.21875" style="10" customWidth="1"/>
    <col min="14838" max="14843" width="4.6640625" style="10" customWidth="1"/>
    <col min="14844" max="14845" width="3.6640625" style="10" customWidth="1"/>
    <col min="14846" max="14853" width="4.5546875" style="10" customWidth="1"/>
    <col min="14854" max="15045" width="11.33203125" style="10" customWidth="1"/>
    <col min="15046" max="15085" width="12.33203125" style="10"/>
    <col min="15086" max="15086" width="1.77734375" style="10" customWidth="1"/>
    <col min="15087" max="15087" width="9.5546875" style="10" customWidth="1"/>
    <col min="15088" max="15088" width="47.44140625" style="10" customWidth="1"/>
    <col min="15089" max="15089" width="23.6640625" style="10" bestFit="1" customWidth="1"/>
    <col min="15090" max="15090" width="15.44140625" style="10" customWidth="1"/>
    <col min="15091" max="15091" width="22.33203125" style="10" customWidth="1"/>
    <col min="15092" max="15092" width="20.5546875" style="10" customWidth="1"/>
    <col min="15093" max="15093" width="23.21875" style="10" customWidth="1"/>
    <col min="15094" max="15099" width="4.6640625" style="10" customWidth="1"/>
    <col min="15100" max="15101" width="3.6640625" style="10" customWidth="1"/>
    <col min="15102" max="15109" width="4.5546875" style="10" customWidth="1"/>
    <col min="15110" max="15301" width="11.33203125" style="10" customWidth="1"/>
    <col min="15302" max="15341" width="12.33203125" style="10"/>
    <col min="15342" max="15342" width="1.77734375" style="10" customWidth="1"/>
    <col min="15343" max="15343" width="9.5546875" style="10" customWidth="1"/>
    <col min="15344" max="15344" width="47.44140625" style="10" customWidth="1"/>
    <col min="15345" max="15345" width="23.6640625" style="10" bestFit="1" customWidth="1"/>
    <col min="15346" max="15346" width="15.44140625" style="10" customWidth="1"/>
    <col min="15347" max="15347" width="22.33203125" style="10" customWidth="1"/>
    <col min="15348" max="15348" width="20.5546875" style="10" customWidth="1"/>
    <col min="15349" max="15349" width="23.21875" style="10" customWidth="1"/>
    <col min="15350" max="15355" width="4.6640625" style="10" customWidth="1"/>
    <col min="15356" max="15357" width="3.6640625" style="10" customWidth="1"/>
    <col min="15358" max="15365" width="4.5546875" style="10" customWidth="1"/>
    <col min="15366" max="15557" width="11.33203125" style="10" customWidth="1"/>
    <col min="15558" max="15597" width="12.33203125" style="10"/>
    <col min="15598" max="15598" width="1.77734375" style="10" customWidth="1"/>
    <col min="15599" max="15599" width="9.5546875" style="10" customWidth="1"/>
    <col min="15600" max="15600" width="47.44140625" style="10" customWidth="1"/>
    <col min="15601" max="15601" width="23.6640625" style="10" bestFit="1" customWidth="1"/>
    <col min="15602" max="15602" width="15.44140625" style="10" customWidth="1"/>
    <col min="15603" max="15603" width="22.33203125" style="10" customWidth="1"/>
    <col min="15604" max="15604" width="20.5546875" style="10" customWidth="1"/>
    <col min="15605" max="15605" width="23.21875" style="10" customWidth="1"/>
    <col min="15606" max="15611" width="4.6640625" style="10" customWidth="1"/>
    <col min="15612" max="15613" width="3.6640625" style="10" customWidth="1"/>
    <col min="15614" max="15621" width="4.5546875" style="10" customWidth="1"/>
    <col min="15622" max="15813" width="11.33203125" style="10" customWidth="1"/>
    <col min="15814" max="15853" width="12.33203125" style="10"/>
    <col min="15854" max="15854" width="1.77734375" style="10" customWidth="1"/>
    <col min="15855" max="15855" width="9.5546875" style="10" customWidth="1"/>
    <col min="15856" max="15856" width="47.44140625" style="10" customWidth="1"/>
    <col min="15857" max="15857" width="23.6640625" style="10" bestFit="1" customWidth="1"/>
    <col min="15858" max="15858" width="15.44140625" style="10" customWidth="1"/>
    <col min="15859" max="15859" width="22.33203125" style="10" customWidth="1"/>
    <col min="15860" max="15860" width="20.5546875" style="10" customWidth="1"/>
    <col min="15861" max="15861" width="23.21875" style="10" customWidth="1"/>
    <col min="15862" max="15867" width="4.6640625" style="10" customWidth="1"/>
    <col min="15868" max="15869" width="3.6640625" style="10" customWidth="1"/>
    <col min="15870" max="15877" width="4.5546875" style="10" customWidth="1"/>
    <col min="15878" max="16069" width="11.33203125" style="10" customWidth="1"/>
    <col min="16070" max="16109" width="12.33203125" style="10"/>
    <col min="16110" max="16110" width="1.77734375" style="10" customWidth="1"/>
    <col min="16111" max="16111" width="9.5546875" style="10" customWidth="1"/>
    <col min="16112" max="16112" width="47.44140625" style="10" customWidth="1"/>
    <col min="16113" max="16113" width="23.6640625" style="10" bestFit="1" customWidth="1"/>
    <col min="16114" max="16114" width="15.44140625" style="10" customWidth="1"/>
    <col min="16115" max="16115" width="22.33203125" style="10" customWidth="1"/>
    <col min="16116" max="16116" width="20.5546875" style="10" customWidth="1"/>
    <col min="16117" max="16117" width="23.21875" style="10" customWidth="1"/>
    <col min="16118" max="16123" width="4.6640625" style="10" customWidth="1"/>
    <col min="16124" max="16125" width="3.6640625" style="10" customWidth="1"/>
    <col min="16126" max="16133" width="4.5546875" style="10" customWidth="1"/>
    <col min="16134" max="16325" width="11.33203125" style="10" customWidth="1"/>
    <col min="16326" max="16384" width="12.33203125" style="10"/>
  </cols>
  <sheetData>
    <row r="1" spans="1:197" x14ac:dyDescent="0.25">
      <c r="A1" s="1"/>
      <c r="B1" s="2"/>
      <c r="C1" s="3"/>
      <c r="D1" s="4"/>
      <c r="E1" s="4"/>
      <c r="F1" s="5"/>
      <c r="G1" s="6"/>
      <c r="H1" s="6"/>
      <c r="I1" s="7"/>
      <c r="J1" s="6"/>
      <c r="K1" s="8"/>
    </row>
    <row r="2" spans="1:197" ht="23.25" customHeight="1" x14ac:dyDescent="0.25">
      <c r="A2" s="11"/>
      <c r="B2" s="103" t="s">
        <v>0</v>
      </c>
      <c r="C2" s="104"/>
      <c r="D2" s="104"/>
      <c r="E2" s="104"/>
      <c r="F2" s="105"/>
      <c r="K2" s="13"/>
    </row>
    <row r="3" spans="1:197" x14ac:dyDescent="0.25">
      <c r="A3" s="11"/>
      <c r="C3" s="10"/>
      <c r="K3" s="13"/>
    </row>
    <row r="4" spans="1:197" ht="16.2" thickBot="1" x14ac:dyDescent="0.3">
      <c r="A4" s="11"/>
      <c r="K4" s="13"/>
    </row>
    <row r="5" spans="1:197" ht="16.5" customHeight="1" x14ac:dyDescent="0.25">
      <c r="A5" s="11"/>
      <c r="C5" s="106" t="s">
        <v>58</v>
      </c>
      <c r="D5" s="107"/>
      <c r="E5" s="107"/>
      <c r="F5" s="107"/>
      <c r="G5" s="107"/>
      <c r="H5" s="108"/>
      <c r="I5" s="17"/>
      <c r="K5" s="13"/>
    </row>
    <row r="6" spans="1:197" ht="30" customHeight="1" x14ac:dyDescent="0.25">
      <c r="A6" s="11"/>
      <c r="C6" s="109" t="s">
        <v>1</v>
      </c>
      <c r="D6" s="110"/>
      <c r="E6" s="110"/>
      <c r="F6" s="110"/>
      <c r="G6" s="110"/>
      <c r="H6" s="111"/>
      <c r="I6" s="17"/>
      <c r="K6" s="13"/>
    </row>
    <row r="7" spans="1:197" ht="54" customHeight="1" x14ac:dyDescent="0.3">
      <c r="A7" s="11"/>
      <c r="B7" s="18"/>
      <c r="C7" s="109" t="s">
        <v>2</v>
      </c>
      <c r="D7" s="110"/>
      <c r="E7" s="110"/>
      <c r="F7" s="110"/>
      <c r="G7" s="110"/>
      <c r="H7" s="111"/>
      <c r="I7" s="19"/>
      <c r="K7" s="13"/>
    </row>
    <row r="8" spans="1:197" ht="26.25" customHeight="1" thickBot="1" x14ac:dyDescent="0.35">
      <c r="A8" s="11"/>
      <c r="B8" s="18"/>
      <c r="C8" s="109"/>
      <c r="D8" s="110"/>
      <c r="E8" s="110"/>
      <c r="F8" s="110"/>
      <c r="G8" s="110"/>
      <c r="H8" s="111"/>
      <c r="I8" s="19"/>
      <c r="K8" s="13"/>
    </row>
    <row r="9" spans="1:197" s="21" customFormat="1" ht="27.6" customHeight="1" x14ac:dyDescent="0.3">
      <c r="A9" s="20"/>
      <c r="C9" s="112" t="s">
        <v>3</v>
      </c>
      <c r="D9" s="114" t="s">
        <v>4</v>
      </c>
      <c r="E9" s="22" t="s">
        <v>5</v>
      </c>
      <c r="F9" s="114" t="s">
        <v>6</v>
      </c>
      <c r="G9" s="22" t="s">
        <v>7</v>
      </c>
      <c r="H9" s="23" t="s">
        <v>8</v>
      </c>
      <c r="I9" s="9"/>
      <c r="J9" s="9"/>
      <c r="K9" s="13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</row>
    <row r="10" spans="1:197" s="21" customFormat="1" ht="48.75" customHeight="1" x14ac:dyDescent="0.3">
      <c r="A10" s="20"/>
      <c r="C10" s="113"/>
      <c r="D10" s="115"/>
      <c r="E10" s="24" t="s">
        <v>9</v>
      </c>
      <c r="F10" s="117"/>
      <c r="G10" s="24" t="s">
        <v>10</v>
      </c>
      <c r="H10" s="25" t="s">
        <v>11</v>
      </c>
      <c r="I10" s="9"/>
      <c r="J10" s="9"/>
      <c r="K10" s="13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</row>
    <row r="11" spans="1:197" s="21" customFormat="1" ht="28.5" customHeight="1" thickBot="1" x14ac:dyDescent="0.35">
      <c r="A11" s="20"/>
      <c r="C11" s="26" t="s">
        <v>12</v>
      </c>
      <c r="D11" s="116"/>
      <c r="E11" s="27" t="s">
        <v>13</v>
      </c>
      <c r="F11" s="27" t="s">
        <v>14</v>
      </c>
      <c r="G11" s="27" t="s">
        <v>15</v>
      </c>
      <c r="H11" s="28" t="s">
        <v>16</v>
      </c>
      <c r="I11" s="9"/>
      <c r="J11" s="9"/>
      <c r="K11" s="13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</row>
    <row r="12" spans="1:197" s="21" customFormat="1" ht="27.75" customHeight="1" x14ac:dyDescent="0.3">
      <c r="A12" s="20"/>
      <c r="C12" s="118" t="s">
        <v>17</v>
      </c>
      <c r="D12" s="119"/>
      <c r="E12" s="119"/>
      <c r="F12" s="119"/>
      <c r="G12" s="119"/>
      <c r="H12" s="120"/>
      <c r="I12" s="9"/>
      <c r="J12" s="9"/>
      <c r="K12" s="13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</row>
    <row r="13" spans="1:197" s="21" customFormat="1" ht="19.5" customHeight="1" x14ac:dyDescent="0.3">
      <c r="A13" s="20"/>
      <c r="C13" s="121" t="s">
        <v>18</v>
      </c>
      <c r="D13" s="122"/>
      <c r="E13" s="122"/>
      <c r="F13" s="122"/>
      <c r="G13" s="122"/>
      <c r="H13" s="123"/>
      <c r="I13" s="9"/>
      <c r="J13" s="9"/>
      <c r="K13" s="13"/>
      <c r="L13" s="2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</row>
    <row r="14" spans="1:197" s="31" customFormat="1" ht="13.8" x14ac:dyDescent="0.3">
      <c r="A14" s="30"/>
      <c r="C14" s="32">
        <v>1</v>
      </c>
      <c r="D14" s="33" t="s">
        <v>19</v>
      </c>
      <c r="E14" s="34">
        <v>6787999</v>
      </c>
      <c r="F14" s="35">
        <v>5</v>
      </c>
      <c r="G14" s="36">
        <v>0.3</v>
      </c>
      <c r="H14" s="37">
        <f>ROUND(G14*F14*E14*C14,0)</f>
        <v>10181999</v>
      </c>
      <c r="I14" s="38"/>
      <c r="J14" s="38"/>
      <c r="K14" s="39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  <c r="BC14" s="38"/>
      <c r="BD14" s="38"/>
      <c r="BE14" s="38"/>
      <c r="BF14" s="38"/>
      <c r="BG14" s="38"/>
      <c r="BH14" s="38"/>
      <c r="BI14" s="38"/>
      <c r="BJ14" s="38"/>
      <c r="BK14" s="38"/>
      <c r="BL14" s="38"/>
      <c r="BM14" s="38"/>
      <c r="BN14" s="38"/>
      <c r="BO14" s="38"/>
      <c r="BP14" s="38"/>
      <c r="BQ14" s="38"/>
      <c r="BR14" s="38"/>
      <c r="BS14" s="38"/>
      <c r="BT14" s="38"/>
      <c r="BU14" s="38"/>
      <c r="BV14" s="38"/>
      <c r="BW14" s="38"/>
      <c r="BX14" s="38"/>
      <c r="BY14" s="38"/>
      <c r="BZ14" s="38"/>
      <c r="CA14" s="38"/>
      <c r="CB14" s="38"/>
      <c r="CC14" s="38"/>
      <c r="CD14" s="38"/>
      <c r="CE14" s="38"/>
      <c r="CF14" s="38"/>
      <c r="CG14" s="38"/>
      <c r="CH14" s="38"/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8"/>
      <c r="DC14" s="38"/>
      <c r="DD14" s="38"/>
      <c r="DE14" s="38"/>
      <c r="DF14" s="38"/>
      <c r="DG14" s="38"/>
      <c r="DH14" s="38"/>
      <c r="DI14" s="38"/>
      <c r="DJ14" s="38"/>
      <c r="DK14" s="38"/>
      <c r="DL14" s="38"/>
      <c r="DM14" s="38"/>
      <c r="DN14" s="38"/>
      <c r="DO14" s="38"/>
      <c r="DP14" s="38"/>
      <c r="DQ14" s="38"/>
      <c r="DR14" s="38"/>
      <c r="DS14" s="38"/>
      <c r="DT14" s="38"/>
      <c r="DU14" s="38"/>
      <c r="DV14" s="38"/>
      <c r="DW14" s="38"/>
      <c r="DX14" s="38"/>
      <c r="DY14" s="38"/>
      <c r="DZ14" s="38"/>
      <c r="EA14" s="38"/>
      <c r="EB14" s="38"/>
      <c r="EC14" s="38"/>
      <c r="ED14" s="38"/>
      <c r="EE14" s="38"/>
      <c r="EF14" s="38"/>
      <c r="EG14" s="38"/>
      <c r="EH14" s="38"/>
      <c r="EI14" s="38"/>
      <c r="EJ14" s="38"/>
      <c r="EK14" s="38"/>
      <c r="EL14" s="38"/>
      <c r="EM14" s="38"/>
      <c r="EN14" s="38"/>
      <c r="EO14" s="38"/>
      <c r="EP14" s="38"/>
      <c r="EQ14" s="38"/>
      <c r="ER14" s="38"/>
      <c r="ES14" s="38"/>
      <c r="ET14" s="38"/>
      <c r="EU14" s="38"/>
      <c r="EV14" s="38"/>
      <c r="EW14" s="38"/>
      <c r="EX14" s="38"/>
      <c r="EY14" s="38"/>
      <c r="EZ14" s="38"/>
      <c r="FA14" s="38"/>
      <c r="FB14" s="38"/>
      <c r="FC14" s="38"/>
      <c r="FD14" s="38"/>
      <c r="FE14" s="38"/>
      <c r="FF14" s="38"/>
      <c r="FG14" s="38"/>
      <c r="FH14" s="38"/>
      <c r="FI14" s="38"/>
      <c r="FJ14" s="38"/>
      <c r="FK14" s="38"/>
      <c r="FL14" s="38"/>
      <c r="FM14" s="38"/>
      <c r="FN14" s="38"/>
      <c r="FO14" s="38"/>
      <c r="FP14" s="38"/>
      <c r="FQ14" s="38"/>
      <c r="FR14" s="38"/>
      <c r="FS14" s="38"/>
      <c r="FT14" s="38"/>
      <c r="FU14" s="38"/>
      <c r="FV14" s="38"/>
      <c r="FW14" s="38"/>
      <c r="FX14" s="38"/>
      <c r="FY14" s="38"/>
      <c r="FZ14" s="38"/>
      <c r="GA14" s="38"/>
      <c r="GB14" s="38"/>
      <c r="GC14" s="38"/>
      <c r="GD14" s="38"/>
      <c r="GE14" s="38"/>
      <c r="GF14" s="38"/>
      <c r="GG14" s="38"/>
      <c r="GH14" s="38"/>
      <c r="GI14" s="38"/>
      <c r="GJ14" s="38"/>
      <c r="GK14" s="38"/>
      <c r="GL14" s="38"/>
      <c r="GM14" s="38"/>
      <c r="GN14" s="38"/>
      <c r="GO14" s="38"/>
    </row>
    <row r="15" spans="1:197" s="31" customFormat="1" ht="13.8" x14ac:dyDescent="0.3">
      <c r="A15" s="30"/>
      <c r="C15" s="32">
        <v>1</v>
      </c>
      <c r="D15" s="33" t="s">
        <v>20</v>
      </c>
      <c r="E15" s="34">
        <v>5954174</v>
      </c>
      <c r="F15" s="35">
        <v>2</v>
      </c>
      <c r="G15" s="36">
        <v>0.3</v>
      </c>
      <c r="H15" s="37">
        <f t="shared" ref="H15:H23" si="0">ROUND(G15*F15*E15*C15,0)</f>
        <v>3572504</v>
      </c>
      <c r="I15" s="38"/>
      <c r="J15" s="38"/>
      <c r="K15" s="39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38"/>
      <c r="DI15" s="38"/>
      <c r="DJ15" s="38"/>
      <c r="DK15" s="38"/>
      <c r="DL15" s="38"/>
      <c r="DM15" s="38"/>
      <c r="DN15" s="38"/>
      <c r="DO15" s="38"/>
      <c r="DP15" s="38"/>
      <c r="DQ15" s="38"/>
      <c r="DR15" s="38"/>
      <c r="DS15" s="38"/>
      <c r="DT15" s="38"/>
      <c r="DU15" s="38"/>
      <c r="DV15" s="38"/>
      <c r="DW15" s="38"/>
      <c r="DX15" s="38"/>
      <c r="DY15" s="38"/>
      <c r="DZ15" s="38"/>
      <c r="EA15" s="38"/>
      <c r="EB15" s="38"/>
      <c r="EC15" s="38"/>
      <c r="ED15" s="38"/>
      <c r="EE15" s="38"/>
      <c r="EF15" s="38"/>
      <c r="EG15" s="38"/>
      <c r="EH15" s="38"/>
      <c r="EI15" s="38"/>
      <c r="EJ15" s="38"/>
      <c r="EK15" s="38"/>
      <c r="EL15" s="38"/>
      <c r="EM15" s="38"/>
      <c r="EN15" s="38"/>
      <c r="EO15" s="38"/>
      <c r="EP15" s="38"/>
      <c r="EQ15" s="38"/>
      <c r="ER15" s="38"/>
      <c r="ES15" s="38"/>
      <c r="ET15" s="38"/>
      <c r="EU15" s="38"/>
      <c r="EV15" s="38"/>
      <c r="EW15" s="38"/>
      <c r="EX15" s="38"/>
      <c r="EY15" s="38"/>
      <c r="EZ15" s="38"/>
      <c r="FA15" s="38"/>
      <c r="FB15" s="38"/>
      <c r="FC15" s="38"/>
      <c r="FD15" s="38"/>
      <c r="FE15" s="38"/>
      <c r="FF15" s="38"/>
      <c r="FG15" s="38"/>
      <c r="FH15" s="38"/>
      <c r="FI15" s="38"/>
      <c r="FJ15" s="38"/>
      <c r="FK15" s="38"/>
      <c r="FL15" s="38"/>
      <c r="FM15" s="38"/>
      <c r="FN15" s="38"/>
      <c r="FO15" s="38"/>
      <c r="FP15" s="38"/>
      <c r="FQ15" s="38"/>
      <c r="FR15" s="38"/>
      <c r="FS15" s="38"/>
      <c r="FT15" s="38"/>
      <c r="FU15" s="38"/>
      <c r="FV15" s="38"/>
      <c r="FW15" s="38"/>
      <c r="FX15" s="38"/>
      <c r="FY15" s="38"/>
      <c r="FZ15" s="38"/>
      <c r="GA15" s="38"/>
      <c r="GB15" s="38"/>
      <c r="GC15" s="38"/>
      <c r="GD15" s="38"/>
      <c r="GE15" s="38"/>
      <c r="GF15" s="38"/>
      <c r="GG15" s="38"/>
      <c r="GH15" s="38"/>
      <c r="GI15" s="38"/>
      <c r="GJ15" s="38"/>
      <c r="GK15" s="38"/>
      <c r="GL15" s="38"/>
      <c r="GM15" s="38"/>
      <c r="GN15" s="38"/>
      <c r="GO15" s="38"/>
    </row>
    <row r="16" spans="1:197" s="31" customFormat="1" ht="27.6" x14ac:dyDescent="0.3">
      <c r="A16" s="30"/>
      <c r="C16" s="32">
        <v>1</v>
      </c>
      <c r="D16" s="33" t="s">
        <v>21</v>
      </c>
      <c r="E16" s="34">
        <v>5954174</v>
      </c>
      <c r="F16" s="35">
        <v>3</v>
      </c>
      <c r="G16" s="36">
        <v>0.3</v>
      </c>
      <c r="H16" s="37">
        <f t="shared" si="0"/>
        <v>5358757</v>
      </c>
      <c r="I16" s="38"/>
      <c r="J16" s="38"/>
      <c r="K16" s="39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  <c r="BL16" s="38"/>
      <c r="BM16" s="38"/>
      <c r="BN16" s="38"/>
      <c r="BO16" s="38"/>
      <c r="BP16" s="38"/>
      <c r="BQ16" s="38"/>
      <c r="BR16" s="38"/>
      <c r="BS16" s="38"/>
      <c r="BT16" s="38"/>
      <c r="BU16" s="38"/>
      <c r="BV16" s="38"/>
      <c r="BW16" s="38"/>
      <c r="BX16" s="38"/>
      <c r="BY16" s="38"/>
      <c r="BZ16" s="38"/>
      <c r="CA16" s="38"/>
      <c r="CB16" s="38"/>
      <c r="CC16" s="38"/>
      <c r="CD16" s="38"/>
      <c r="CE16" s="38"/>
      <c r="CF16" s="38"/>
      <c r="CG16" s="38"/>
      <c r="CH16" s="38"/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8"/>
      <c r="CV16" s="38"/>
      <c r="CW16" s="38"/>
      <c r="CX16" s="38"/>
      <c r="CY16" s="38"/>
      <c r="CZ16" s="38"/>
      <c r="DA16" s="38"/>
      <c r="DB16" s="38"/>
      <c r="DC16" s="38"/>
      <c r="DD16" s="38"/>
      <c r="DE16" s="38"/>
      <c r="DF16" s="38"/>
      <c r="DG16" s="38"/>
      <c r="DH16" s="38"/>
      <c r="DI16" s="38"/>
      <c r="DJ16" s="38"/>
      <c r="DK16" s="38"/>
      <c r="DL16" s="38"/>
      <c r="DM16" s="38"/>
      <c r="DN16" s="38"/>
      <c r="DO16" s="38"/>
      <c r="DP16" s="38"/>
      <c r="DQ16" s="38"/>
      <c r="DR16" s="38"/>
      <c r="DS16" s="38"/>
      <c r="DT16" s="38"/>
      <c r="DU16" s="38"/>
      <c r="DV16" s="38"/>
      <c r="DW16" s="38"/>
      <c r="DX16" s="38"/>
      <c r="DY16" s="38"/>
      <c r="DZ16" s="38"/>
      <c r="EA16" s="38"/>
      <c r="EB16" s="38"/>
      <c r="EC16" s="38"/>
      <c r="ED16" s="38"/>
      <c r="EE16" s="38"/>
      <c r="EF16" s="38"/>
      <c r="EG16" s="38"/>
      <c r="EH16" s="38"/>
      <c r="EI16" s="38"/>
      <c r="EJ16" s="38"/>
      <c r="EK16" s="38"/>
      <c r="EL16" s="38"/>
      <c r="EM16" s="38"/>
      <c r="EN16" s="38"/>
      <c r="EO16" s="38"/>
      <c r="EP16" s="38"/>
      <c r="EQ16" s="38"/>
      <c r="ER16" s="38"/>
      <c r="ES16" s="38"/>
      <c r="ET16" s="38"/>
      <c r="EU16" s="38"/>
      <c r="EV16" s="38"/>
      <c r="EW16" s="38"/>
      <c r="EX16" s="38"/>
      <c r="EY16" s="38"/>
      <c r="EZ16" s="38"/>
      <c r="FA16" s="38"/>
      <c r="FB16" s="38"/>
      <c r="FC16" s="38"/>
      <c r="FD16" s="38"/>
      <c r="FE16" s="38"/>
      <c r="FF16" s="38"/>
      <c r="FG16" s="38"/>
      <c r="FH16" s="38"/>
      <c r="FI16" s="38"/>
      <c r="FJ16" s="38"/>
      <c r="FK16" s="38"/>
      <c r="FL16" s="38"/>
      <c r="FM16" s="38"/>
      <c r="FN16" s="38"/>
      <c r="FO16" s="38"/>
      <c r="FP16" s="38"/>
      <c r="FQ16" s="38"/>
      <c r="FR16" s="38"/>
      <c r="FS16" s="38"/>
      <c r="FT16" s="38"/>
      <c r="FU16" s="38"/>
      <c r="FV16" s="38"/>
      <c r="FW16" s="38"/>
      <c r="FX16" s="38"/>
      <c r="FY16" s="38"/>
      <c r="FZ16" s="38"/>
      <c r="GA16" s="38"/>
      <c r="GB16" s="38"/>
      <c r="GC16" s="38"/>
      <c r="GD16" s="38"/>
      <c r="GE16" s="38"/>
      <c r="GF16" s="38"/>
      <c r="GG16" s="38"/>
      <c r="GH16" s="38"/>
      <c r="GI16" s="38"/>
      <c r="GJ16" s="38"/>
      <c r="GK16" s="38"/>
      <c r="GL16" s="38"/>
      <c r="GM16" s="38"/>
      <c r="GN16" s="38"/>
      <c r="GO16" s="38"/>
    </row>
    <row r="17" spans="1:197" s="31" customFormat="1" ht="13.8" x14ac:dyDescent="0.3">
      <c r="A17" s="30"/>
      <c r="C17" s="32">
        <v>1</v>
      </c>
      <c r="D17" s="33" t="s">
        <v>22</v>
      </c>
      <c r="E17" s="34">
        <v>5954174</v>
      </c>
      <c r="F17" s="35">
        <v>3</v>
      </c>
      <c r="G17" s="36">
        <v>0.3</v>
      </c>
      <c r="H17" s="37">
        <f t="shared" si="0"/>
        <v>5358757</v>
      </c>
      <c r="I17" s="38"/>
      <c r="J17" s="38"/>
      <c r="K17" s="39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8"/>
      <c r="DF17" s="38"/>
      <c r="DG17" s="38"/>
      <c r="DH17" s="38"/>
      <c r="DI17" s="38"/>
      <c r="DJ17" s="38"/>
      <c r="DK17" s="38"/>
      <c r="DL17" s="38"/>
      <c r="DM17" s="38"/>
      <c r="DN17" s="38"/>
      <c r="DO17" s="38"/>
      <c r="DP17" s="38"/>
      <c r="DQ17" s="38"/>
      <c r="DR17" s="38"/>
      <c r="DS17" s="38"/>
      <c r="DT17" s="38"/>
      <c r="DU17" s="38"/>
      <c r="DV17" s="38"/>
      <c r="DW17" s="38"/>
      <c r="DX17" s="38"/>
      <c r="DY17" s="38"/>
      <c r="DZ17" s="38"/>
      <c r="EA17" s="38"/>
      <c r="EB17" s="38"/>
      <c r="EC17" s="38"/>
      <c r="ED17" s="38"/>
      <c r="EE17" s="38"/>
      <c r="EF17" s="38"/>
      <c r="EG17" s="38"/>
      <c r="EH17" s="38"/>
      <c r="EI17" s="38"/>
      <c r="EJ17" s="38"/>
      <c r="EK17" s="38"/>
      <c r="EL17" s="38"/>
      <c r="EM17" s="38"/>
      <c r="EN17" s="38"/>
      <c r="EO17" s="38"/>
      <c r="EP17" s="38"/>
      <c r="EQ17" s="38"/>
      <c r="ER17" s="38"/>
      <c r="ES17" s="38"/>
      <c r="ET17" s="38"/>
      <c r="EU17" s="38"/>
      <c r="EV17" s="38"/>
      <c r="EW17" s="38"/>
      <c r="EX17" s="38"/>
      <c r="EY17" s="38"/>
      <c r="EZ17" s="38"/>
      <c r="FA17" s="38"/>
      <c r="FB17" s="38"/>
      <c r="FC17" s="38"/>
      <c r="FD17" s="38"/>
      <c r="FE17" s="38"/>
      <c r="FF17" s="38"/>
      <c r="FG17" s="38"/>
      <c r="FH17" s="38"/>
      <c r="FI17" s="38"/>
      <c r="FJ17" s="38"/>
      <c r="FK17" s="38"/>
      <c r="FL17" s="38"/>
      <c r="FM17" s="38"/>
      <c r="FN17" s="38"/>
      <c r="FO17" s="38"/>
      <c r="FP17" s="38"/>
      <c r="FQ17" s="38"/>
      <c r="FR17" s="38"/>
      <c r="FS17" s="38"/>
      <c r="FT17" s="38"/>
      <c r="FU17" s="38"/>
      <c r="FV17" s="38"/>
      <c r="FW17" s="38"/>
      <c r="FX17" s="38"/>
      <c r="FY17" s="38"/>
      <c r="FZ17" s="38"/>
      <c r="GA17" s="38"/>
      <c r="GB17" s="38"/>
      <c r="GC17" s="38"/>
      <c r="GD17" s="38"/>
      <c r="GE17" s="38"/>
      <c r="GF17" s="38"/>
      <c r="GG17" s="38"/>
      <c r="GH17" s="38"/>
      <c r="GI17" s="38"/>
      <c r="GJ17" s="38"/>
      <c r="GK17" s="38"/>
      <c r="GL17" s="38"/>
      <c r="GM17" s="38"/>
      <c r="GN17" s="38"/>
      <c r="GO17" s="38"/>
    </row>
    <row r="18" spans="1:197" s="31" customFormat="1" ht="13.8" x14ac:dyDescent="0.3">
      <c r="A18" s="30"/>
      <c r="C18" s="32">
        <v>1</v>
      </c>
      <c r="D18" s="40" t="s">
        <v>23</v>
      </c>
      <c r="E18" s="41">
        <v>5954174</v>
      </c>
      <c r="F18" s="35">
        <v>2</v>
      </c>
      <c r="G18" s="36">
        <v>0.3</v>
      </c>
      <c r="H18" s="37">
        <f t="shared" si="0"/>
        <v>3572504</v>
      </c>
      <c r="I18" s="38"/>
      <c r="J18" s="38"/>
      <c r="K18" s="39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38"/>
      <c r="BL18" s="38"/>
      <c r="BM18" s="38"/>
      <c r="BN18" s="38"/>
      <c r="BO18" s="38"/>
      <c r="BP18" s="38"/>
      <c r="BQ18" s="38"/>
      <c r="BR18" s="38"/>
      <c r="BS18" s="38"/>
      <c r="BT18" s="38"/>
      <c r="BU18" s="38"/>
      <c r="BV18" s="38"/>
      <c r="BW18" s="38"/>
      <c r="BX18" s="38"/>
      <c r="BY18" s="38"/>
      <c r="BZ18" s="38"/>
      <c r="CA18" s="38"/>
      <c r="CB18" s="38"/>
      <c r="CC18" s="38"/>
      <c r="CD18" s="38"/>
      <c r="CE18" s="38"/>
      <c r="CF18" s="38"/>
      <c r="CG18" s="38"/>
      <c r="CH18" s="38"/>
      <c r="CI18" s="38"/>
      <c r="CJ18" s="38"/>
      <c r="CK18" s="38"/>
      <c r="CL18" s="38"/>
      <c r="CM18" s="38"/>
      <c r="CN18" s="38"/>
      <c r="CO18" s="38"/>
      <c r="CP18" s="38"/>
      <c r="CQ18" s="38"/>
      <c r="CR18" s="38"/>
      <c r="CS18" s="38"/>
      <c r="CT18" s="38"/>
      <c r="CU18" s="38"/>
      <c r="CV18" s="38"/>
      <c r="CW18" s="38"/>
      <c r="CX18" s="38"/>
      <c r="CY18" s="38"/>
      <c r="CZ18" s="38"/>
      <c r="DA18" s="38"/>
      <c r="DB18" s="38"/>
      <c r="DC18" s="38"/>
      <c r="DD18" s="38"/>
      <c r="DE18" s="38"/>
      <c r="DF18" s="38"/>
      <c r="DG18" s="38"/>
      <c r="DH18" s="38"/>
      <c r="DI18" s="38"/>
      <c r="DJ18" s="38"/>
      <c r="DK18" s="38"/>
      <c r="DL18" s="38"/>
      <c r="DM18" s="38"/>
      <c r="DN18" s="38"/>
      <c r="DO18" s="38"/>
      <c r="DP18" s="38"/>
      <c r="DQ18" s="38"/>
      <c r="DR18" s="38"/>
      <c r="DS18" s="38"/>
      <c r="DT18" s="38"/>
      <c r="DU18" s="38"/>
      <c r="DV18" s="38"/>
      <c r="DW18" s="38"/>
      <c r="DX18" s="38"/>
      <c r="DY18" s="38"/>
      <c r="DZ18" s="38"/>
      <c r="EA18" s="38"/>
      <c r="EB18" s="38"/>
      <c r="EC18" s="38"/>
      <c r="ED18" s="38"/>
      <c r="EE18" s="38"/>
      <c r="EF18" s="38"/>
      <c r="EG18" s="38"/>
      <c r="EH18" s="38"/>
      <c r="EI18" s="38"/>
      <c r="EJ18" s="38"/>
      <c r="EK18" s="38"/>
      <c r="EL18" s="38"/>
      <c r="EM18" s="38"/>
      <c r="EN18" s="38"/>
      <c r="EO18" s="38"/>
      <c r="EP18" s="38"/>
      <c r="EQ18" s="38"/>
      <c r="ER18" s="38"/>
      <c r="ES18" s="38"/>
      <c r="ET18" s="38"/>
      <c r="EU18" s="38"/>
      <c r="EV18" s="38"/>
      <c r="EW18" s="38"/>
      <c r="EX18" s="38"/>
      <c r="EY18" s="38"/>
      <c r="EZ18" s="38"/>
      <c r="FA18" s="38"/>
      <c r="FB18" s="38"/>
      <c r="FC18" s="38"/>
      <c r="FD18" s="38"/>
      <c r="FE18" s="38"/>
      <c r="FF18" s="38"/>
      <c r="FG18" s="38"/>
      <c r="FH18" s="38"/>
      <c r="FI18" s="38"/>
      <c r="FJ18" s="38"/>
      <c r="FK18" s="38"/>
      <c r="FL18" s="38"/>
      <c r="FM18" s="38"/>
      <c r="FN18" s="38"/>
      <c r="FO18" s="38"/>
      <c r="FP18" s="38"/>
      <c r="FQ18" s="38"/>
      <c r="FR18" s="38"/>
      <c r="FS18" s="38"/>
      <c r="FT18" s="38"/>
      <c r="FU18" s="38"/>
      <c r="FV18" s="38"/>
      <c r="FW18" s="38"/>
      <c r="FX18" s="38"/>
      <c r="FY18" s="38"/>
      <c r="FZ18" s="38"/>
      <c r="GA18" s="38"/>
      <c r="GB18" s="38"/>
      <c r="GC18" s="38"/>
      <c r="GD18" s="38"/>
      <c r="GE18" s="38"/>
      <c r="GF18" s="38"/>
      <c r="GG18" s="38"/>
      <c r="GH18" s="38"/>
      <c r="GI18" s="38"/>
      <c r="GJ18" s="38"/>
      <c r="GK18" s="38"/>
      <c r="GL18" s="38"/>
      <c r="GM18" s="38"/>
      <c r="GN18" s="38"/>
      <c r="GO18" s="38"/>
    </row>
    <row r="19" spans="1:197" s="31" customFormat="1" ht="13.8" x14ac:dyDescent="0.3">
      <c r="A19" s="30"/>
      <c r="C19" s="32">
        <v>1</v>
      </c>
      <c r="D19" s="42" t="s">
        <v>24</v>
      </c>
      <c r="E19" s="34">
        <v>4704455</v>
      </c>
      <c r="F19" s="35">
        <v>2</v>
      </c>
      <c r="G19" s="36">
        <v>0.3</v>
      </c>
      <c r="H19" s="37">
        <f t="shared" si="0"/>
        <v>2822673</v>
      </c>
      <c r="I19" s="38"/>
      <c r="J19" s="38"/>
      <c r="K19" s="39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  <c r="DZ19" s="38"/>
      <c r="EA19" s="38"/>
      <c r="EB19" s="38"/>
      <c r="EC19" s="38"/>
      <c r="ED19" s="38"/>
      <c r="EE19" s="38"/>
      <c r="EF19" s="38"/>
      <c r="EG19" s="38"/>
      <c r="EH19" s="38"/>
      <c r="EI19" s="38"/>
      <c r="EJ19" s="38"/>
      <c r="EK19" s="38"/>
      <c r="EL19" s="38"/>
      <c r="EM19" s="38"/>
      <c r="EN19" s="38"/>
      <c r="EO19" s="38"/>
      <c r="EP19" s="38"/>
      <c r="EQ19" s="38"/>
      <c r="ER19" s="38"/>
      <c r="ES19" s="38"/>
      <c r="ET19" s="38"/>
      <c r="EU19" s="38"/>
      <c r="EV19" s="38"/>
      <c r="EW19" s="38"/>
      <c r="EX19" s="38"/>
      <c r="EY19" s="38"/>
      <c r="EZ19" s="38"/>
      <c r="FA19" s="38"/>
      <c r="FB19" s="38"/>
      <c r="FC19" s="38"/>
      <c r="FD19" s="38"/>
      <c r="FE19" s="38"/>
      <c r="FF19" s="38"/>
      <c r="FG19" s="38"/>
      <c r="FH19" s="38"/>
      <c r="FI19" s="38"/>
      <c r="FJ19" s="38"/>
      <c r="FK19" s="38"/>
      <c r="FL19" s="38"/>
      <c r="FM19" s="38"/>
      <c r="FN19" s="38"/>
      <c r="FO19" s="38"/>
      <c r="FP19" s="38"/>
      <c r="FQ19" s="38"/>
      <c r="FR19" s="38"/>
      <c r="FS19" s="38"/>
      <c r="FT19" s="38"/>
      <c r="FU19" s="38"/>
      <c r="FV19" s="38"/>
      <c r="FW19" s="38"/>
      <c r="FX19" s="38"/>
      <c r="FY19" s="38"/>
      <c r="FZ19" s="38"/>
      <c r="GA19" s="38"/>
      <c r="GB19" s="38"/>
      <c r="GC19" s="38"/>
      <c r="GD19" s="38"/>
      <c r="GE19" s="38"/>
      <c r="GF19" s="38"/>
      <c r="GG19" s="38"/>
      <c r="GH19" s="38"/>
      <c r="GI19" s="38"/>
      <c r="GJ19" s="38"/>
      <c r="GK19" s="38"/>
      <c r="GL19" s="38"/>
      <c r="GM19" s="38"/>
      <c r="GN19" s="38"/>
      <c r="GO19" s="38"/>
    </row>
    <row r="20" spans="1:197" s="31" customFormat="1" ht="13.8" x14ac:dyDescent="0.3">
      <c r="A20" s="30"/>
      <c r="C20" s="32">
        <v>1</v>
      </c>
      <c r="D20" s="33" t="s">
        <v>25</v>
      </c>
      <c r="E20" s="34">
        <v>5954174</v>
      </c>
      <c r="F20" s="35">
        <v>2</v>
      </c>
      <c r="G20" s="36">
        <v>0.3</v>
      </c>
      <c r="H20" s="37">
        <f t="shared" si="0"/>
        <v>3572504</v>
      </c>
      <c r="I20" s="38"/>
      <c r="J20" s="38"/>
      <c r="K20" s="39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8"/>
      <c r="CV20" s="38"/>
      <c r="CW20" s="38"/>
      <c r="CX20" s="38"/>
      <c r="CY20" s="38"/>
      <c r="CZ20" s="38"/>
      <c r="DA20" s="38"/>
      <c r="DB20" s="38"/>
      <c r="DC20" s="38"/>
      <c r="DD20" s="38"/>
      <c r="DE20" s="38"/>
      <c r="DF20" s="38"/>
      <c r="DG20" s="38"/>
      <c r="DH20" s="38"/>
      <c r="DI20" s="38"/>
      <c r="DJ20" s="38"/>
      <c r="DK20" s="38"/>
      <c r="DL20" s="38"/>
      <c r="DM20" s="38"/>
      <c r="DN20" s="38"/>
      <c r="DO20" s="38"/>
      <c r="DP20" s="38"/>
      <c r="DQ20" s="38"/>
      <c r="DR20" s="38"/>
      <c r="DS20" s="38"/>
      <c r="DT20" s="38"/>
      <c r="DU20" s="38"/>
      <c r="DV20" s="38"/>
      <c r="DW20" s="38"/>
      <c r="DX20" s="38"/>
      <c r="DY20" s="38"/>
      <c r="DZ20" s="38"/>
      <c r="EA20" s="38"/>
      <c r="EB20" s="38"/>
      <c r="EC20" s="38"/>
      <c r="ED20" s="38"/>
      <c r="EE20" s="38"/>
      <c r="EF20" s="38"/>
      <c r="EG20" s="38"/>
      <c r="EH20" s="38"/>
      <c r="EI20" s="38"/>
      <c r="EJ20" s="38"/>
      <c r="EK20" s="38"/>
      <c r="EL20" s="38"/>
      <c r="EM20" s="38"/>
      <c r="EN20" s="38"/>
      <c r="EO20" s="38"/>
      <c r="EP20" s="38"/>
      <c r="EQ20" s="38"/>
      <c r="ER20" s="38"/>
      <c r="ES20" s="38"/>
      <c r="ET20" s="38"/>
      <c r="EU20" s="38"/>
      <c r="EV20" s="38"/>
      <c r="EW20" s="38"/>
      <c r="EX20" s="38"/>
      <c r="EY20" s="38"/>
      <c r="EZ20" s="38"/>
      <c r="FA20" s="38"/>
      <c r="FB20" s="38"/>
      <c r="FC20" s="38"/>
      <c r="FD20" s="38"/>
      <c r="FE20" s="38"/>
      <c r="FF20" s="38"/>
      <c r="FG20" s="38"/>
      <c r="FH20" s="38"/>
      <c r="FI20" s="38"/>
      <c r="FJ20" s="38"/>
      <c r="FK20" s="38"/>
      <c r="FL20" s="38"/>
      <c r="FM20" s="38"/>
      <c r="FN20" s="38"/>
      <c r="FO20" s="38"/>
      <c r="FP20" s="38"/>
      <c r="FQ20" s="38"/>
      <c r="FR20" s="38"/>
      <c r="FS20" s="38"/>
      <c r="FT20" s="38"/>
      <c r="FU20" s="38"/>
      <c r="FV20" s="38"/>
      <c r="FW20" s="38"/>
      <c r="FX20" s="38"/>
      <c r="FY20" s="38"/>
      <c r="FZ20" s="38"/>
      <c r="GA20" s="38"/>
      <c r="GB20" s="38"/>
      <c r="GC20" s="38"/>
      <c r="GD20" s="38"/>
      <c r="GE20" s="38"/>
      <c r="GF20" s="38"/>
      <c r="GG20" s="38"/>
      <c r="GH20" s="38"/>
      <c r="GI20" s="38"/>
      <c r="GJ20" s="38"/>
      <c r="GK20" s="38"/>
      <c r="GL20" s="38"/>
      <c r="GM20" s="38"/>
      <c r="GN20" s="38"/>
      <c r="GO20" s="38"/>
    </row>
    <row r="21" spans="1:197" s="31" customFormat="1" ht="13.8" x14ac:dyDescent="0.3">
      <c r="A21" s="30"/>
      <c r="C21" s="32">
        <v>1</v>
      </c>
      <c r="D21" s="33" t="s">
        <v>26</v>
      </c>
      <c r="E21" s="34">
        <v>5954174</v>
      </c>
      <c r="F21" s="35">
        <v>2</v>
      </c>
      <c r="G21" s="36">
        <v>0.3</v>
      </c>
      <c r="H21" s="37">
        <f t="shared" si="0"/>
        <v>3572504</v>
      </c>
      <c r="I21" s="38"/>
      <c r="J21" s="38"/>
      <c r="K21" s="39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38"/>
      <c r="BI21" s="38"/>
      <c r="BJ21" s="38"/>
      <c r="BK21" s="38"/>
      <c r="BL21" s="38"/>
      <c r="BM21" s="38"/>
      <c r="BN21" s="38"/>
      <c r="BO21" s="38"/>
      <c r="BP21" s="38"/>
      <c r="BQ21" s="38"/>
      <c r="BR21" s="38"/>
      <c r="BS21" s="38"/>
      <c r="BT21" s="38"/>
      <c r="BU21" s="38"/>
      <c r="BV21" s="38"/>
      <c r="BW21" s="38"/>
      <c r="BX21" s="38"/>
      <c r="BY21" s="38"/>
      <c r="BZ21" s="38"/>
      <c r="CA21" s="38"/>
      <c r="CB21" s="38"/>
      <c r="CC21" s="38"/>
      <c r="CD21" s="38"/>
      <c r="CE21" s="38"/>
      <c r="CF21" s="38"/>
      <c r="CG21" s="38"/>
      <c r="CH21" s="38"/>
      <c r="CI21" s="38"/>
      <c r="CJ21" s="38"/>
      <c r="CK21" s="38"/>
      <c r="CL21" s="38"/>
      <c r="CM21" s="38"/>
      <c r="CN21" s="38"/>
      <c r="CO21" s="38"/>
      <c r="CP21" s="38"/>
      <c r="CQ21" s="38"/>
      <c r="CR21" s="38"/>
      <c r="CS21" s="38"/>
      <c r="CT21" s="38"/>
      <c r="CU21" s="38"/>
      <c r="CV21" s="38"/>
      <c r="CW21" s="38"/>
      <c r="CX21" s="38"/>
      <c r="CY21" s="38"/>
      <c r="CZ21" s="38"/>
      <c r="DA21" s="38"/>
      <c r="DB21" s="38"/>
      <c r="DC21" s="38"/>
      <c r="DD21" s="38"/>
      <c r="DE21" s="38"/>
      <c r="DF21" s="38"/>
      <c r="DG21" s="38"/>
      <c r="DH21" s="38"/>
      <c r="DI21" s="38"/>
      <c r="DJ21" s="38"/>
      <c r="DK21" s="38"/>
      <c r="DL21" s="38"/>
      <c r="DM21" s="38"/>
      <c r="DN21" s="38"/>
      <c r="DO21" s="38"/>
      <c r="DP21" s="38"/>
      <c r="DQ21" s="38"/>
      <c r="DR21" s="38"/>
      <c r="DS21" s="38"/>
      <c r="DT21" s="38"/>
      <c r="DU21" s="38"/>
      <c r="DV21" s="38"/>
      <c r="DW21" s="38"/>
      <c r="DX21" s="38"/>
      <c r="DY21" s="38"/>
      <c r="DZ21" s="38"/>
      <c r="EA21" s="38"/>
      <c r="EB21" s="38"/>
      <c r="EC21" s="38"/>
      <c r="ED21" s="38"/>
      <c r="EE21" s="38"/>
      <c r="EF21" s="38"/>
      <c r="EG21" s="38"/>
      <c r="EH21" s="38"/>
      <c r="EI21" s="38"/>
      <c r="EJ21" s="38"/>
      <c r="EK21" s="38"/>
      <c r="EL21" s="38"/>
      <c r="EM21" s="38"/>
      <c r="EN21" s="38"/>
      <c r="EO21" s="38"/>
      <c r="EP21" s="38"/>
      <c r="EQ21" s="38"/>
      <c r="ER21" s="38"/>
      <c r="ES21" s="38"/>
      <c r="ET21" s="38"/>
      <c r="EU21" s="38"/>
      <c r="EV21" s="38"/>
      <c r="EW21" s="38"/>
      <c r="EX21" s="38"/>
      <c r="EY21" s="38"/>
      <c r="EZ21" s="38"/>
      <c r="FA21" s="38"/>
      <c r="FB21" s="38"/>
      <c r="FC21" s="38"/>
      <c r="FD21" s="38"/>
      <c r="FE21" s="38"/>
      <c r="FF21" s="38"/>
      <c r="FG21" s="38"/>
      <c r="FH21" s="38"/>
      <c r="FI21" s="38"/>
      <c r="FJ21" s="38"/>
      <c r="FK21" s="38"/>
      <c r="FL21" s="38"/>
      <c r="FM21" s="38"/>
      <c r="FN21" s="38"/>
      <c r="FO21" s="38"/>
      <c r="FP21" s="38"/>
      <c r="FQ21" s="38"/>
      <c r="FR21" s="38"/>
      <c r="FS21" s="38"/>
      <c r="FT21" s="38"/>
      <c r="FU21" s="38"/>
      <c r="FV21" s="38"/>
      <c r="FW21" s="38"/>
      <c r="FX21" s="38"/>
      <c r="FY21" s="38"/>
      <c r="FZ21" s="38"/>
      <c r="GA21" s="38"/>
      <c r="GB21" s="38"/>
      <c r="GC21" s="38"/>
      <c r="GD21" s="38"/>
      <c r="GE21" s="38"/>
      <c r="GF21" s="38"/>
      <c r="GG21" s="38"/>
      <c r="GH21" s="38"/>
      <c r="GI21" s="38"/>
      <c r="GJ21" s="38"/>
      <c r="GK21" s="38"/>
      <c r="GL21" s="38"/>
      <c r="GM21" s="38"/>
      <c r="GN21" s="38"/>
      <c r="GO21" s="38"/>
    </row>
    <row r="22" spans="1:197" s="21" customFormat="1" ht="13.8" x14ac:dyDescent="0.3">
      <c r="A22" s="20"/>
      <c r="C22" s="121" t="s">
        <v>27</v>
      </c>
      <c r="D22" s="122"/>
      <c r="E22" s="122"/>
      <c r="F22" s="122"/>
      <c r="G22" s="122"/>
      <c r="H22" s="123"/>
      <c r="I22" s="9"/>
      <c r="J22" s="9"/>
      <c r="K22" s="13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</row>
    <row r="23" spans="1:197" s="31" customFormat="1" ht="13.8" x14ac:dyDescent="0.3">
      <c r="A23" s="30"/>
      <c r="C23" s="32">
        <v>1</v>
      </c>
      <c r="D23" s="33" t="s">
        <v>28</v>
      </c>
      <c r="E23" s="43">
        <v>1750905</v>
      </c>
      <c r="F23" s="35">
        <v>5</v>
      </c>
      <c r="G23" s="36">
        <v>0.3</v>
      </c>
      <c r="H23" s="37">
        <f t="shared" si="0"/>
        <v>2626358</v>
      </c>
      <c r="I23" s="38"/>
      <c r="J23" s="38"/>
      <c r="K23" s="39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  <c r="BJ23" s="38"/>
      <c r="BK23" s="38"/>
      <c r="BL23" s="38"/>
      <c r="BM23" s="38"/>
      <c r="BN23" s="38"/>
      <c r="BO23" s="38"/>
      <c r="BP23" s="38"/>
      <c r="BQ23" s="38"/>
      <c r="BR23" s="38"/>
      <c r="BS23" s="38"/>
      <c r="BT23" s="38"/>
      <c r="BU23" s="38"/>
      <c r="BV23" s="38"/>
      <c r="BW23" s="38"/>
      <c r="BX23" s="38"/>
      <c r="BY23" s="38"/>
      <c r="BZ23" s="38"/>
      <c r="CA23" s="38"/>
      <c r="CB23" s="38"/>
      <c r="CC23" s="38"/>
      <c r="CD23" s="38"/>
      <c r="CE23" s="38"/>
      <c r="CF23" s="38"/>
      <c r="CG23" s="38"/>
      <c r="CH23" s="38"/>
      <c r="CI23" s="38"/>
      <c r="CJ23" s="38"/>
      <c r="CK23" s="38"/>
      <c r="CL23" s="38"/>
      <c r="CM23" s="38"/>
      <c r="CN23" s="38"/>
      <c r="CO23" s="38"/>
      <c r="CP23" s="38"/>
      <c r="CQ23" s="38"/>
      <c r="CR23" s="38"/>
      <c r="CS23" s="38"/>
      <c r="CT23" s="38"/>
      <c r="CU23" s="38"/>
      <c r="CV23" s="38"/>
      <c r="CW23" s="38"/>
      <c r="CX23" s="38"/>
      <c r="CY23" s="38"/>
      <c r="CZ23" s="38"/>
      <c r="DA23" s="38"/>
      <c r="DB23" s="38"/>
      <c r="DC23" s="38"/>
      <c r="DD23" s="38"/>
      <c r="DE23" s="38"/>
      <c r="DF23" s="38"/>
      <c r="DG23" s="38"/>
      <c r="DH23" s="38"/>
      <c r="DI23" s="38"/>
      <c r="DJ23" s="38"/>
      <c r="DK23" s="38"/>
      <c r="DL23" s="38"/>
      <c r="DM23" s="38"/>
      <c r="DN23" s="38"/>
      <c r="DO23" s="38"/>
      <c r="DP23" s="38"/>
      <c r="DQ23" s="38"/>
      <c r="DR23" s="38"/>
      <c r="DS23" s="38"/>
      <c r="DT23" s="38"/>
      <c r="DU23" s="38"/>
      <c r="DV23" s="38"/>
      <c r="DW23" s="38"/>
      <c r="DX23" s="38"/>
      <c r="DY23" s="38"/>
      <c r="DZ23" s="38"/>
      <c r="EA23" s="38"/>
      <c r="EB23" s="38"/>
      <c r="EC23" s="38"/>
      <c r="ED23" s="38"/>
      <c r="EE23" s="38"/>
      <c r="EF23" s="38"/>
      <c r="EG23" s="38"/>
      <c r="EH23" s="38"/>
      <c r="EI23" s="38"/>
      <c r="EJ23" s="38"/>
      <c r="EK23" s="38"/>
      <c r="EL23" s="38"/>
      <c r="EM23" s="38"/>
      <c r="EN23" s="38"/>
      <c r="EO23" s="38"/>
      <c r="EP23" s="38"/>
      <c r="EQ23" s="38"/>
      <c r="ER23" s="38"/>
      <c r="ES23" s="38"/>
      <c r="ET23" s="38"/>
      <c r="EU23" s="38"/>
      <c r="EV23" s="38"/>
      <c r="EW23" s="38"/>
      <c r="EX23" s="38"/>
      <c r="EY23" s="38"/>
      <c r="EZ23" s="38"/>
      <c r="FA23" s="38"/>
      <c r="FB23" s="38"/>
      <c r="FC23" s="38"/>
      <c r="FD23" s="38"/>
      <c r="FE23" s="38"/>
      <c r="FF23" s="38"/>
      <c r="FG23" s="38"/>
      <c r="FH23" s="38"/>
      <c r="FI23" s="38"/>
      <c r="FJ23" s="38"/>
      <c r="FK23" s="38"/>
      <c r="FL23" s="38"/>
      <c r="FM23" s="38"/>
      <c r="FN23" s="38"/>
      <c r="FO23" s="38"/>
      <c r="FP23" s="38"/>
      <c r="FQ23" s="38"/>
      <c r="FR23" s="38"/>
      <c r="FS23" s="38"/>
      <c r="FT23" s="38"/>
      <c r="FU23" s="38"/>
      <c r="FV23" s="38"/>
      <c r="FW23" s="38"/>
      <c r="FX23" s="38"/>
      <c r="FY23" s="38"/>
      <c r="FZ23" s="38"/>
      <c r="GA23" s="38"/>
      <c r="GB23" s="38"/>
      <c r="GC23" s="38"/>
      <c r="GD23" s="38"/>
      <c r="GE23" s="38"/>
      <c r="GF23" s="38"/>
      <c r="GG23" s="38"/>
      <c r="GH23" s="38"/>
      <c r="GI23" s="38"/>
      <c r="GJ23" s="38"/>
      <c r="GK23" s="38"/>
      <c r="GL23" s="38"/>
      <c r="GM23" s="38"/>
      <c r="GN23" s="38"/>
      <c r="GO23" s="38"/>
    </row>
    <row r="24" spans="1:197" s="21" customFormat="1" ht="16.5" customHeight="1" x14ac:dyDescent="0.3">
      <c r="A24" s="20"/>
      <c r="C24" s="124" t="s">
        <v>29</v>
      </c>
      <c r="D24" s="125"/>
      <c r="E24" s="125"/>
      <c r="F24" s="125"/>
      <c r="G24" s="126"/>
      <c r="H24" s="44">
        <f>SUM(H14:H21)+H23</f>
        <v>40638560</v>
      </c>
      <c r="I24" s="45"/>
      <c r="J24" s="9"/>
      <c r="K24" s="13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</row>
    <row r="25" spans="1:197" s="21" customFormat="1" ht="16.5" customHeight="1" x14ac:dyDescent="0.3">
      <c r="A25" s="20"/>
      <c r="C25" s="124" t="s">
        <v>30</v>
      </c>
      <c r="D25" s="125"/>
      <c r="E25" s="125"/>
      <c r="F25" s="125"/>
      <c r="G25" s="126"/>
      <c r="H25" s="46">
        <v>2.0499999999999998</v>
      </c>
      <c r="I25" s="100" t="s">
        <v>31</v>
      </c>
      <c r="J25" s="101"/>
      <c r="K25" s="102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</row>
    <row r="26" spans="1:197" s="21" customFormat="1" ht="17.25" customHeight="1" thickBot="1" x14ac:dyDescent="0.35">
      <c r="A26" s="20"/>
      <c r="C26" s="127" t="s">
        <v>32</v>
      </c>
      <c r="D26" s="128"/>
      <c r="E26" s="128"/>
      <c r="F26" s="128"/>
      <c r="G26" s="129"/>
      <c r="H26" s="47">
        <f>ROUND(H24*H25,0)</f>
        <v>83309048</v>
      </c>
      <c r="I26" s="9"/>
      <c r="J26" s="9"/>
      <c r="K26" s="13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</row>
    <row r="27" spans="1:197" s="21" customFormat="1" ht="13.8" x14ac:dyDescent="0.3">
      <c r="A27" s="20"/>
      <c r="C27" s="130" t="s">
        <v>3</v>
      </c>
      <c r="D27" s="131" t="s">
        <v>33</v>
      </c>
      <c r="E27" s="115" t="s">
        <v>34</v>
      </c>
      <c r="F27" s="48" t="s">
        <v>35</v>
      </c>
      <c r="G27" s="133" t="s">
        <v>36</v>
      </c>
      <c r="H27" s="49" t="s">
        <v>8</v>
      </c>
      <c r="I27" s="9"/>
      <c r="J27" s="9"/>
      <c r="K27" s="1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</row>
    <row r="28" spans="1:197" s="21" customFormat="1" ht="13.8" x14ac:dyDescent="0.3">
      <c r="A28" s="20"/>
      <c r="C28" s="113"/>
      <c r="D28" s="131"/>
      <c r="E28" s="115"/>
      <c r="F28" s="24" t="s">
        <v>37</v>
      </c>
      <c r="G28" s="134"/>
      <c r="H28" s="25" t="s">
        <v>11</v>
      </c>
      <c r="I28" s="9"/>
      <c r="J28" s="9"/>
      <c r="K28" s="13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</row>
    <row r="29" spans="1:197" s="21" customFormat="1" ht="14.4" thickBot="1" x14ac:dyDescent="0.35">
      <c r="A29" s="20"/>
      <c r="C29" s="26" t="s">
        <v>38</v>
      </c>
      <c r="D29" s="132"/>
      <c r="E29" s="116"/>
      <c r="F29" s="27" t="s">
        <v>39</v>
      </c>
      <c r="G29" s="27" t="s">
        <v>40</v>
      </c>
      <c r="H29" s="28" t="s">
        <v>41</v>
      </c>
      <c r="I29" s="9"/>
      <c r="J29" s="9"/>
      <c r="K29" s="13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</row>
    <row r="30" spans="1:197" s="21" customFormat="1" ht="30" customHeight="1" x14ac:dyDescent="0.3">
      <c r="A30" s="20"/>
      <c r="C30" s="118" t="s">
        <v>42</v>
      </c>
      <c r="D30" s="119"/>
      <c r="E30" s="119"/>
      <c r="F30" s="119"/>
      <c r="G30" s="119"/>
      <c r="H30" s="120"/>
      <c r="I30" s="9"/>
      <c r="J30" s="9"/>
      <c r="K30" s="13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</row>
    <row r="31" spans="1:197" s="21" customFormat="1" ht="13.8" x14ac:dyDescent="0.3">
      <c r="A31" s="20"/>
      <c r="C31" s="121" t="s">
        <v>43</v>
      </c>
      <c r="D31" s="122"/>
      <c r="E31" s="122"/>
      <c r="F31" s="122"/>
      <c r="G31" s="122"/>
      <c r="H31" s="123"/>
      <c r="I31" s="9"/>
      <c r="J31" s="9"/>
      <c r="K31" s="13"/>
      <c r="L31" s="9"/>
      <c r="M31" s="9"/>
      <c r="N31" s="9"/>
      <c r="O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</row>
    <row r="32" spans="1:197" s="21" customFormat="1" ht="14.4" thickBot="1" x14ac:dyDescent="0.35">
      <c r="A32" s="20"/>
      <c r="C32" s="50"/>
      <c r="D32" s="51" t="s">
        <v>44</v>
      </c>
      <c r="E32" s="52"/>
      <c r="F32" s="53">
        <v>5200000</v>
      </c>
      <c r="G32" s="54"/>
      <c r="H32" s="55">
        <f>F32</f>
        <v>5200000</v>
      </c>
      <c r="I32" s="9"/>
      <c r="J32" s="9"/>
      <c r="K32" s="13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</row>
    <row r="33" spans="1:197" s="21" customFormat="1" ht="16.5" customHeight="1" x14ac:dyDescent="0.3">
      <c r="A33" s="20"/>
      <c r="C33" s="140" t="s">
        <v>45</v>
      </c>
      <c r="D33" s="141"/>
      <c r="E33" s="141"/>
      <c r="F33" s="141"/>
      <c r="G33" s="142"/>
      <c r="H33" s="56">
        <f>H32</f>
        <v>5200000</v>
      </c>
      <c r="I33" s="57"/>
      <c r="J33" s="9"/>
      <c r="K33" s="13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</row>
    <row r="34" spans="1:197" s="21" customFormat="1" ht="16.5" customHeight="1" x14ac:dyDescent="0.3">
      <c r="A34" s="20"/>
      <c r="C34" s="124" t="s">
        <v>46</v>
      </c>
      <c r="D34" s="125"/>
      <c r="E34" s="125"/>
      <c r="F34" s="125"/>
      <c r="G34" s="126"/>
      <c r="H34" s="58">
        <f>H33+H26</f>
        <v>88509048</v>
      </c>
      <c r="I34" s="59"/>
      <c r="J34" s="60"/>
      <c r="K34" s="13"/>
      <c r="L34" s="61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</row>
    <row r="35" spans="1:197" s="21" customFormat="1" ht="13.8" x14ac:dyDescent="0.3">
      <c r="A35" s="20"/>
      <c r="C35" s="124" t="s">
        <v>47</v>
      </c>
      <c r="D35" s="125"/>
      <c r="E35" s="125"/>
      <c r="F35" s="125"/>
      <c r="G35" s="126"/>
      <c r="H35" s="58">
        <f>H34</f>
        <v>88509048</v>
      </c>
      <c r="I35" s="59"/>
      <c r="J35" s="60"/>
      <c r="K35" s="13"/>
      <c r="L35" s="61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</row>
    <row r="36" spans="1:197" s="21" customFormat="1" ht="13.8" x14ac:dyDescent="0.3">
      <c r="A36" s="20"/>
      <c r="C36" s="124" t="s">
        <v>48</v>
      </c>
      <c r="D36" s="125"/>
      <c r="E36" s="125"/>
      <c r="F36" s="125"/>
      <c r="G36" s="126"/>
      <c r="H36" s="62">
        <f>ROUND(H35*0.19,0)</f>
        <v>16816719</v>
      </c>
      <c r="I36" s="63"/>
      <c r="J36" s="9"/>
      <c r="K36" s="13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</row>
    <row r="37" spans="1:197" s="21" customFormat="1" ht="14.4" thickBot="1" x14ac:dyDescent="0.35">
      <c r="A37" s="20"/>
      <c r="C37" s="127" t="s">
        <v>49</v>
      </c>
      <c r="D37" s="128"/>
      <c r="E37" s="128"/>
      <c r="F37" s="128"/>
      <c r="G37" s="129"/>
      <c r="H37" s="64">
        <f>H36+H35</f>
        <v>105325767</v>
      </c>
      <c r="I37" s="65"/>
      <c r="J37" s="63"/>
      <c r="K37" s="13"/>
      <c r="L37" s="66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</row>
    <row r="38" spans="1:197" ht="51" customHeight="1" x14ac:dyDescent="0.3">
      <c r="A38" s="11"/>
      <c r="B38" s="21"/>
      <c r="C38" s="135" t="s">
        <v>50</v>
      </c>
      <c r="D38" s="136"/>
      <c r="E38" s="136"/>
      <c r="F38" s="136"/>
      <c r="G38" s="136"/>
      <c r="H38" s="137"/>
      <c r="I38" s="9"/>
      <c r="K38" s="13"/>
    </row>
    <row r="39" spans="1:197" ht="16.2" thickBot="1" x14ac:dyDescent="0.35">
      <c r="A39" s="11"/>
      <c r="C39" s="138"/>
      <c r="D39" s="139"/>
      <c r="E39" s="139"/>
      <c r="F39" s="67"/>
      <c r="G39" s="68"/>
      <c r="H39" s="69"/>
      <c r="I39" s="9"/>
      <c r="K39" s="13"/>
    </row>
    <row r="40" spans="1:197" x14ac:dyDescent="0.3">
      <c r="A40" s="11"/>
      <c r="C40" s="10"/>
      <c r="D40" s="10"/>
      <c r="E40" s="10"/>
      <c r="F40" s="10"/>
      <c r="G40" s="10"/>
      <c r="H40" s="10"/>
      <c r="I40" s="9"/>
      <c r="J40" s="10"/>
      <c r="K40" s="18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10"/>
      <c r="EA40" s="10"/>
      <c r="EB40" s="10"/>
      <c r="EC40" s="10"/>
      <c r="ED40" s="10"/>
      <c r="EE40" s="10"/>
      <c r="EF40" s="10"/>
      <c r="EG40" s="10"/>
      <c r="EH40" s="10"/>
      <c r="EI40" s="10"/>
      <c r="EJ40" s="10"/>
      <c r="EK40" s="10"/>
      <c r="EL40" s="10"/>
      <c r="EM40" s="10"/>
      <c r="EN40" s="10"/>
      <c r="EO40" s="10"/>
      <c r="EP40" s="10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  <c r="FM40" s="10"/>
      <c r="FN40" s="10"/>
      <c r="FO40" s="10"/>
      <c r="FP40" s="10"/>
      <c r="FQ40" s="10"/>
      <c r="FR40" s="10"/>
      <c r="FS40" s="10"/>
      <c r="FT40" s="10"/>
      <c r="FU40" s="10"/>
      <c r="FV40" s="10"/>
      <c r="FW40" s="10"/>
      <c r="FX40" s="10"/>
      <c r="FY40" s="10"/>
      <c r="FZ40" s="10"/>
      <c r="GA40" s="10"/>
      <c r="GB40" s="10"/>
      <c r="GC40" s="10"/>
      <c r="GD40" s="10"/>
      <c r="GE40" s="10"/>
      <c r="GF40" s="10"/>
      <c r="GG40" s="10"/>
      <c r="GH40" s="10"/>
      <c r="GI40" s="10"/>
      <c r="GJ40" s="10"/>
      <c r="GK40" s="10"/>
      <c r="GL40" s="10"/>
      <c r="GM40" s="10"/>
      <c r="GN40" s="10"/>
      <c r="GO40" s="10"/>
    </row>
    <row r="41" spans="1:197" ht="16.5" customHeight="1" x14ac:dyDescent="0.3">
      <c r="A41" s="11"/>
      <c r="C41" s="10"/>
      <c r="D41" s="10"/>
      <c r="E41" s="10"/>
      <c r="F41" s="10"/>
      <c r="G41" s="10"/>
      <c r="H41" s="10"/>
      <c r="I41" s="9"/>
      <c r="J41" s="10"/>
      <c r="K41" s="18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  <c r="EA41" s="10"/>
      <c r="EB41" s="10"/>
      <c r="EC41" s="10"/>
      <c r="ED41" s="10"/>
      <c r="EE41" s="10"/>
      <c r="EF41" s="10"/>
      <c r="EG41" s="10"/>
      <c r="EH41" s="10"/>
      <c r="EI41" s="10"/>
      <c r="EJ41" s="10"/>
      <c r="EK41" s="10"/>
      <c r="EL41" s="10"/>
      <c r="EM41" s="10"/>
      <c r="EN41" s="10"/>
      <c r="EO41" s="10"/>
      <c r="EP41" s="10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  <c r="FM41" s="10"/>
      <c r="FN41" s="10"/>
      <c r="FO41" s="10"/>
      <c r="FP41" s="10"/>
      <c r="FQ41" s="10"/>
      <c r="FR41" s="10"/>
      <c r="FS41" s="10"/>
      <c r="FT41" s="10"/>
      <c r="FU41" s="10"/>
      <c r="FV41" s="10"/>
      <c r="FW41" s="10"/>
      <c r="FX41" s="10"/>
      <c r="FY41" s="10"/>
      <c r="FZ41" s="10"/>
      <c r="GA41" s="10"/>
      <c r="GB41" s="10"/>
      <c r="GC41" s="10"/>
      <c r="GD41" s="10"/>
      <c r="GE41" s="10"/>
      <c r="GF41" s="10"/>
      <c r="GG41" s="10"/>
      <c r="GH41" s="10"/>
      <c r="GI41" s="10"/>
      <c r="GJ41" s="10"/>
      <c r="GK41" s="10"/>
      <c r="GL41" s="10"/>
      <c r="GM41" s="10"/>
      <c r="GN41" s="10"/>
      <c r="GO41" s="10"/>
    </row>
    <row r="42" spans="1:197" ht="16.2" thickBot="1" x14ac:dyDescent="0.35">
      <c r="A42" s="70"/>
      <c r="B42" s="71"/>
      <c r="C42" s="72"/>
      <c r="D42" s="73"/>
      <c r="E42" s="73"/>
      <c r="F42" s="74"/>
      <c r="G42" s="75"/>
      <c r="H42" s="75"/>
      <c r="I42" s="75"/>
      <c r="J42" s="75"/>
      <c r="K42" s="76"/>
    </row>
    <row r="43" spans="1:197" x14ac:dyDescent="0.3">
      <c r="I43" s="9"/>
    </row>
    <row r="44" spans="1:197" x14ac:dyDescent="0.3">
      <c r="I44" s="9"/>
    </row>
    <row r="45" spans="1:197" x14ac:dyDescent="0.3">
      <c r="I45" s="9"/>
    </row>
    <row r="46" spans="1:197" x14ac:dyDescent="0.3">
      <c r="I46" s="9"/>
    </row>
    <row r="47" spans="1:197" x14ac:dyDescent="0.3">
      <c r="I47" s="9"/>
    </row>
    <row r="48" spans="1:197" x14ac:dyDescent="0.3">
      <c r="I48" s="9"/>
    </row>
    <row r="49" spans="1:9" x14ac:dyDescent="0.3">
      <c r="I49" s="9"/>
    </row>
    <row r="50" spans="1:9" s="9" customFormat="1" x14ac:dyDescent="0.3">
      <c r="A50" s="10"/>
      <c r="B50" s="10"/>
      <c r="C50" s="16"/>
      <c r="D50" s="14"/>
      <c r="E50" s="14"/>
      <c r="F50" s="15"/>
    </row>
    <row r="51" spans="1:9" s="9" customFormat="1" x14ac:dyDescent="0.3">
      <c r="A51" s="10"/>
      <c r="B51" s="10"/>
      <c r="C51" s="16"/>
      <c r="D51" s="14"/>
      <c r="E51" s="14"/>
      <c r="F51" s="15"/>
    </row>
    <row r="52" spans="1:9" s="9" customFormat="1" x14ac:dyDescent="0.3">
      <c r="B52" s="10"/>
      <c r="C52" s="16"/>
      <c r="D52" s="14"/>
      <c r="E52" s="14"/>
      <c r="F52" s="15"/>
    </row>
    <row r="53" spans="1:9" s="9" customFormat="1" x14ac:dyDescent="0.3">
      <c r="C53" s="16"/>
      <c r="D53" s="14"/>
      <c r="E53" s="14"/>
      <c r="F53" s="15"/>
    </row>
    <row r="54" spans="1:9" s="9" customFormat="1" x14ac:dyDescent="0.3">
      <c r="C54" s="16"/>
      <c r="D54" s="14"/>
      <c r="E54" s="14"/>
      <c r="F54" s="15"/>
    </row>
    <row r="55" spans="1:9" s="9" customFormat="1" x14ac:dyDescent="0.3">
      <c r="C55" s="16"/>
      <c r="D55" s="14"/>
      <c r="E55" s="14"/>
      <c r="F55" s="15"/>
    </row>
    <row r="56" spans="1:9" s="9" customFormat="1" x14ac:dyDescent="0.3">
      <c r="C56" s="16"/>
      <c r="D56" s="14"/>
      <c r="E56" s="14"/>
      <c r="F56" s="15"/>
    </row>
    <row r="57" spans="1:9" s="9" customFormat="1" x14ac:dyDescent="0.3">
      <c r="C57" s="16"/>
      <c r="D57" s="14"/>
      <c r="E57" s="14"/>
      <c r="F57" s="15"/>
    </row>
    <row r="58" spans="1:9" s="9" customFormat="1" x14ac:dyDescent="0.3">
      <c r="C58" s="16"/>
      <c r="D58" s="14"/>
      <c r="E58" s="14"/>
      <c r="F58" s="15"/>
    </row>
    <row r="59" spans="1:9" s="9" customFormat="1" x14ac:dyDescent="0.3">
      <c r="C59" s="16"/>
      <c r="D59" s="14"/>
      <c r="E59" s="14"/>
      <c r="F59" s="15"/>
    </row>
    <row r="60" spans="1:9" s="9" customFormat="1" x14ac:dyDescent="0.3">
      <c r="C60" s="16"/>
      <c r="D60" s="14"/>
      <c r="E60" s="14"/>
      <c r="F60" s="15"/>
    </row>
    <row r="61" spans="1:9" s="9" customFormat="1" x14ac:dyDescent="0.3">
      <c r="C61" s="16"/>
      <c r="D61" s="14"/>
      <c r="E61" s="14"/>
      <c r="F61" s="15"/>
    </row>
    <row r="62" spans="1:9" s="9" customFormat="1" x14ac:dyDescent="0.3">
      <c r="C62" s="16"/>
      <c r="D62" s="14"/>
      <c r="E62" s="14"/>
      <c r="F62" s="15"/>
    </row>
    <row r="63" spans="1:9" s="9" customFormat="1" x14ac:dyDescent="0.3">
      <c r="C63" s="16"/>
      <c r="D63" s="14"/>
      <c r="E63" s="14"/>
      <c r="F63" s="15"/>
    </row>
    <row r="64" spans="1:9" s="9" customFormat="1" x14ac:dyDescent="0.3">
      <c r="C64" s="16"/>
      <c r="D64" s="14"/>
      <c r="E64" s="14"/>
      <c r="F64" s="15"/>
    </row>
    <row r="65" spans="3:6" s="9" customFormat="1" x14ac:dyDescent="0.3">
      <c r="C65" s="16"/>
      <c r="D65" s="14"/>
      <c r="E65" s="14"/>
      <c r="F65" s="15"/>
    </row>
    <row r="66" spans="3:6" s="9" customFormat="1" x14ac:dyDescent="0.3">
      <c r="C66" s="16"/>
      <c r="D66" s="14"/>
      <c r="E66" s="14"/>
      <c r="F66" s="15"/>
    </row>
    <row r="67" spans="3:6" s="9" customFormat="1" x14ac:dyDescent="0.3">
      <c r="C67" s="16"/>
      <c r="D67" s="14"/>
      <c r="E67" s="14"/>
      <c r="F67" s="15"/>
    </row>
    <row r="68" spans="3:6" s="9" customFormat="1" x14ac:dyDescent="0.3">
      <c r="C68" s="16"/>
      <c r="D68" s="14"/>
      <c r="E68" s="14"/>
      <c r="F68" s="15"/>
    </row>
    <row r="69" spans="3:6" s="9" customFormat="1" x14ac:dyDescent="0.3">
      <c r="C69" s="16"/>
      <c r="D69" s="14"/>
      <c r="E69" s="14"/>
      <c r="F69" s="15"/>
    </row>
    <row r="70" spans="3:6" s="9" customFormat="1" x14ac:dyDescent="0.3">
      <c r="C70" s="16"/>
      <c r="D70" s="14"/>
      <c r="E70" s="14"/>
      <c r="F70" s="15"/>
    </row>
    <row r="71" spans="3:6" s="9" customFormat="1" x14ac:dyDescent="0.3">
      <c r="C71" s="16"/>
      <c r="D71" s="14"/>
      <c r="E71" s="14"/>
      <c r="F71" s="15"/>
    </row>
    <row r="72" spans="3:6" s="9" customFormat="1" x14ac:dyDescent="0.3">
      <c r="C72" s="16"/>
      <c r="D72" s="14"/>
      <c r="E72" s="14"/>
      <c r="F72" s="15"/>
    </row>
    <row r="73" spans="3:6" s="9" customFormat="1" x14ac:dyDescent="0.3">
      <c r="C73" s="16"/>
      <c r="D73" s="14"/>
      <c r="E73" s="14"/>
      <c r="F73" s="15"/>
    </row>
    <row r="74" spans="3:6" s="9" customFormat="1" x14ac:dyDescent="0.3">
      <c r="C74" s="16"/>
      <c r="D74" s="14"/>
      <c r="E74" s="14"/>
      <c r="F74" s="15"/>
    </row>
    <row r="75" spans="3:6" s="9" customFormat="1" x14ac:dyDescent="0.3">
      <c r="C75" s="16"/>
      <c r="D75" s="14"/>
      <c r="E75" s="14"/>
      <c r="F75" s="15"/>
    </row>
    <row r="76" spans="3:6" s="9" customFormat="1" x14ac:dyDescent="0.3">
      <c r="C76" s="16"/>
      <c r="D76" s="14"/>
      <c r="E76" s="14"/>
      <c r="F76" s="15"/>
    </row>
    <row r="77" spans="3:6" s="9" customFormat="1" x14ac:dyDescent="0.3">
      <c r="C77" s="16"/>
      <c r="D77" s="14"/>
      <c r="E77" s="14"/>
      <c r="F77" s="15"/>
    </row>
    <row r="78" spans="3:6" s="9" customFormat="1" x14ac:dyDescent="0.3">
      <c r="C78" s="16"/>
      <c r="D78" s="14"/>
      <c r="E78" s="14"/>
      <c r="F78" s="15"/>
    </row>
    <row r="79" spans="3:6" s="9" customFormat="1" x14ac:dyDescent="0.3">
      <c r="C79" s="16"/>
      <c r="D79" s="14"/>
      <c r="E79" s="14"/>
      <c r="F79" s="15"/>
    </row>
    <row r="80" spans="3:6" s="9" customFormat="1" x14ac:dyDescent="0.3">
      <c r="C80" s="16"/>
      <c r="D80" s="14"/>
      <c r="E80" s="14"/>
      <c r="F80" s="15"/>
    </row>
    <row r="81" spans="3:6" s="9" customFormat="1" x14ac:dyDescent="0.3">
      <c r="C81" s="16"/>
      <c r="D81" s="14"/>
      <c r="E81" s="14"/>
      <c r="F81" s="15"/>
    </row>
    <row r="82" spans="3:6" s="9" customFormat="1" x14ac:dyDescent="0.3">
      <c r="C82" s="16"/>
      <c r="D82" s="14"/>
      <c r="E82" s="14"/>
      <c r="F82" s="15"/>
    </row>
    <row r="83" spans="3:6" s="9" customFormat="1" x14ac:dyDescent="0.3">
      <c r="C83" s="16"/>
      <c r="D83" s="14"/>
      <c r="E83" s="14"/>
      <c r="F83" s="15"/>
    </row>
    <row r="84" spans="3:6" s="9" customFormat="1" x14ac:dyDescent="0.3">
      <c r="C84" s="16"/>
      <c r="D84" s="14"/>
      <c r="E84" s="14"/>
      <c r="F84" s="15"/>
    </row>
    <row r="85" spans="3:6" s="9" customFormat="1" x14ac:dyDescent="0.3">
      <c r="C85" s="16"/>
      <c r="D85" s="14"/>
      <c r="E85" s="14"/>
      <c r="F85" s="15"/>
    </row>
    <row r="86" spans="3:6" s="9" customFormat="1" x14ac:dyDescent="0.3">
      <c r="C86" s="16"/>
      <c r="D86" s="14"/>
      <c r="E86" s="14"/>
      <c r="F86" s="15"/>
    </row>
    <row r="87" spans="3:6" s="9" customFormat="1" x14ac:dyDescent="0.3">
      <c r="C87" s="16"/>
      <c r="D87" s="14"/>
      <c r="E87" s="14"/>
      <c r="F87" s="15"/>
    </row>
    <row r="88" spans="3:6" s="9" customFormat="1" x14ac:dyDescent="0.3">
      <c r="C88" s="16"/>
      <c r="D88" s="14"/>
      <c r="E88" s="14"/>
      <c r="F88" s="15"/>
    </row>
    <row r="89" spans="3:6" s="9" customFormat="1" x14ac:dyDescent="0.3">
      <c r="C89" s="16"/>
      <c r="D89" s="14"/>
      <c r="E89" s="14"/>
      <c r="F89" s="15"/>
    </row>
    <row r="90" spans="3:6" s="9" customFormat="1" x14ac:dyDescent="0.3">
      <c r="C90" s="16"/>
      <c r="D90" s="14"/>
      <c r="E90" s="14"/>
      <c r="F90" s="15"/>
    </row>
    <row r="91" spans="3:6" s="9" customFormat="1" x14ac:dyDescent="0.3">
      <c r="C91" s="16"/>
      <c r="D91" s="14"/>
      <c r="E91" s="14"/>
      <c r="F91" s="15"/>
    </row>
    <row r="92" spans="3:6" s="9" customFormat="1" x14ac:dyDescent="0.3">
      <c r="C92" s="16"/>
      <c r="D92" s="14"/>
      <c r="E92" s="14"/>
      <c r="F92" s="15"/>
    </row>
    <row r="93" spans="3:6" s="9" customFormat="1" x14ac:dyDescent="0.3">
      <c r="C93" s="16"/>
      <c r="D93" s="14"/>
      <c r="E93" s="14"/>
      <c r="F93" s="15"/>
    </row>
    <row r="94" spans="3:6" s="9" customFormat="1" x14ac:dyDescent="0.3">
      <c r="C94" s="16"/>
      <c r="D94" s="14"/>
      <c r="E94" s="14"/>
      <c r="F94" s="15"/>
    </row>
    <row r="95" spans="3:6" s="9" customFormat="1" x14ac:dyDescent="0.3">
      <c r="C95" s="16"/>
      <c r="D95" s="14"/>
      <c r="E95" s="14"/>
      <c r="F95" s="15"/>
    </row>
    <row r="96" spans="3:6" s="9" customFormat="1" x14ac:dyDescent="0.3">
      <c r="C96" s="16"/>
      <c r="D96" s="14"/>
      <c r="E96" s="14"/>
      <c r="F96" s="15"/>
    </row>
    <row r="97" spans="3:6" s="9" customFormat="1" x14ac:dyDescent="0.3">
      <c r="C97" s="16"/>
      <c r="D97" s="14"/>
      <c r="E97" s="14"/>
      <c r="F97" s="15"/>
    </row>
    <row r="98" spans="3:6" s="9" customFormat="1" x14ac:dyDescent="0.3">
      <c r="C98" s="16"/>
      <c r="D98" s="14"/>
      <c r="E98" s="14"/>
      <c r="F98" s="15"/>
    </row>
    <row r="99" spans="3:6" s="9" customFormat="1" x14ac:dyDescent="0.3">
      <c r="C99" s="16"/>
      <c r="D99" s="14"/>
      <c r="E99" s="14"/>
      <c r="F99" s="15"/>
    </row>
    <row r="100" spans="3:6" s="9" customFormat="1" x14ac:dyDescent="0.3">
      <c r="C100" s="16"/>
      <c r="D100" s="14"/>
      <c r="E100" s="14"/>
      <c r="F100" s="15"/>
    </row>
    <row r="101" spans="3:6" s="9" customFormat="1" x14ac:dyDescent="0.3">
      <c r="C101" s="16"/>
      <c r="D101" s="14"/>
      <c r="E101" s="14"/>
      <c r="F101" s="15"/>
    </row>
    <row r="102" spans="3:6" s="9" customFormat="1" x14ac:dyDescent="0.3">
      <c r="C102" s="16"/>
      <c r="D102" s="14"/>
      <c r="E102" s="14"/>
      <c r="F102" s="15"/>
    </row>
    <row r="103" spans="3:6" s="9" customFormat="1" x14ac:dyDescent="0.3">
      <c r="C103" s="16"/>
      <c r="D103" s="14"/>
      <c r="E103" s="14"/>
      <c r="F103" s="15"/>
    </row>
    <row r="104" spans="3:6" s="9" customFormat="1" x14ac:dyDescent="0.3">
      <c r="C104" s="16"/>
      <c r="D104" s="14"/>
      <c r="E104" s="14"/>
      <c r="F104" s="15"/>
    </row>
    <row r="105" spans="3:6" s="9" customFormat="1" x14ac:dyDescent="0.3">
      <c r="C105" s="16"/>
      <c r="D105" s="14"/>
      <c r="E105" s="14"/>
      <c r="F105" s="15"/>
    </row>
    <row r="106" spans="3:6" s="9" customFormat="1" x14ac:dyDescent="0.3">
      <c r="C106" s="16"/>
      <c r="D106" s="14"/>
      <c r="E106" s="14"/>
      <c r="F106" s="15"/>
    </row>
    <row r="107" spans="3:6" s="9" customFormat="1" x14ac:dyDescent="0.3">
      <c r="C107" s="16"/>
      <c r="D107" s="14"/>
      <c r="E107" s="14"/>
      <c r="F107" s="15"/>
    </row>
    <row r="108" spans="3:6" s="9" customFormat="1" x14ac:dyDescent="0.3">
      <c r="C108" s="16"/>
      <c r="D108" s="14"/>
      <c r="E108" s="14"/>
      <c r="F108" s="15"/>
    </row>
    <row r="109" spans="3:6" s="9" customFormat="1" x14ac:dyDescent="0.3">
      <c r="C109" s="16"/>
      <c r="D109" s="14"/>
      <c r="E109" s="14"/>
      <c r="F109" s="15"/>
    </row>
    <row r="110" spans="3:6" s="9" customFormat="1" x14ac:dyDescent="0.3">
      <c r="C110" s="16"/>
      <c r="D110" s="14"/>
      <c r="E110" s="14"/>
      <c r="F110" s="15"/>
    </row>
    <row r="111" spans="3:6" s="9" customFormat="1" x14ac:dyDescent="0.3">
      <c r="C111" s="16"/>
      <c r="D111" s="14"/>
      <c r="E111" s="14"/>
      <c r="F111" s="15"/>
    </row>
    <row r="112" spans="3:6" s="9" customFormat="1" x14ac:dyDescent="0.3">
      <c r="C112" s="16"/>
      <c r="D112" s="14"/>
      <c r="E112" s="14"/>
      <c r="F112" s="15"/>
    </row>
    <row r="113" spans="3:6" s="9" customFormat="1" x14ac:dyDescent="0.3">
      <c r="C113" s="16"/>
      <c r="D113" s="14"/>
      <c r="E113" s="14"/>
      <c r="F113" s="15"/>
    </row>
    <row r="114" spans="3:6" s="9" customFormat="1" x14ac:dyDescent="0.3">
      <c r="C114" s="16"/>
      <c r="D114" s="14"/>
      <c r="E114" s="14"/>
      <c r="F114" s="15"/>
    </row>
    <row r="115" spans="3:6" s="9" customFormat="1" x14ac:dyDescent="0.3">
      <c r="C115" s="16"/>
      <c r="D115" s="14"/>
      <c r="E115" s="14"/>
      <c r="F115" s="15"/>
    </row>
    <row r="116" spans="3:6" s="9" customFormat="1" x14ac:dyDescent="0.3">
      <c r="C116" s="16"/>
      <c r="D116" s="14"/>
      <c r="E116" s="14"/>
      <c r="F116" s="15"/>
    </row>
    <row r="117" spans="3:6" s="9" customFormat="1" x14ac:dyDescent="0.3">
      <c r="C117" s="16"/>
      <c r="D117" s="14"/>
      <c r="E117" s="14"/>
      <c r="F117" s="15"/>
    </row>
    <row r="118" spans="3:6" s="9" customFormat="1" x14ac:dyDescent="0.3">
      <c r="C118" s="16"/>
      <c r="D118" s="14"/>
      <c r="E118" s="14"/>
      <c r="F118" s="15"/>
    </row>
    <row r="119" spans="3:6" s="9" customFormat="1" x14ac:dyDescent="0.3">
      <c r="C119" s="16"/>
      <c r="D119" s="14"/>
      <c r="E119" s="14"/>
      <c r="F119" s="15"/>
    </row>
    <row r="120" spans="3:6" s="9" customFormat="1" x14ac:dyDescent="0.3">
      <c r="C120" s="16"/>
      <c r="D120" s="14"/>
      <c r="E120" s="14"/>
      <c r="F120" s="15"/>
    </row>
    <row r="121" spans="3:6" s="9" customFormat="1" x14ac:dyDescent="0.3">
      <c r="C121" s="16"/>
      <c r="D121" s="14"/>
      <c r="E121" s="14"/>
      <c r="F121" s="15"/>
    </row>
    <row r="122" spans="3:6" s="9" customFormat="1" x14ac:dyDescent="0.3">
      <c r="C122" s="16"/>
      <c r="D122" s="14"/>
      <c r="E122" s="14"/>
      <c r="F122" s="15"/>
    </row>
    <row r="123" spans="3:6" s="9" customFormat="1" x14ac:dyDescent="0.3">
      <c r="C123" s="16"/>
      <c r="D123" s="14"/>
      <c r="E123" s="14"/>
      <c r="F123" s="15"/>
    </row>
    <row r="124" spans="3:6" s="9" customFormat="1" x14ac:dyDescent="0.3">
      <c r="C124" s="16"/>
      <c r="D124" s="14"/>
      <c r="E124" s="14"/>
      <c r="F124" s="15"/>
    </row>
    <row r="125" spans="3:6" s="9" customFormat="1" x14ac:dyDescent="0.3">
      <c r="C125" s="16"/>
      <c r="D125" s="14"/>
      <c r="E125" s="14"/>
      <c r="F125" s="15"/>
    </row>
    <row r="126" spans="3:6" s="9" customFormat="1" x14ac:dyDescent="0.3">
      <c r="C126" s="16"/>
      <c r="D126" s="14"/>
      <c r="E126" s="14"/>
      <c r="F126" s="15"/>
    </row>
    <row r="127" spans="3:6" s="9" customFormat="1" x14ac:dyDescent="0.3">
      <c r="C127" s="16"/>
      <c r="D127" s="14"/>
      <c r="E127" s="14"/>
      <c r="F127" s="15"/>
    </row>
    <row r="128" spans="3:6" s="9" customFormat="1" x14ac:dyDescent="0.3">
      <c r="C128" s="16"/>
      <c r="D128" s="14"/>
      <c r="E128" s="14"/>
      <c r="F128" s="15"/>
    </row>
    <row r="129" spans="3:6" s="9" customFormat="1" x14ac:dyDescent="0.3">
      <c r="C129" s="16"/>
      <c r="D129" s="14"/>
      <c r="E129" s="14"/>
      <c r="F129" s="15"/>
    </row>
    <row r="130" spans="3:6" s="9" customFormat="1" x14ac:dyDescent="0.3">
      <c r="C130" s="16"/>
      <c r="D130" s="14"/>
      <c r="E130" s="14"/>
      <c r="F130" s="15"/>
    </row>
    <row r="131" spans="3:6" s="9" customFormat="1" x14ac:dyDescent="0.3">
      <c r="C131" s="16"/>
      <c r="D131" s="14"/>
      <c r="E131" s="14"/>
      <c r="F131" s="15"/>
    </row>
    <row r="132" spans="3:6" s="9" customFormat="1" x14ac:dyDescent="0.3">
      <c r="C132" s="16"/>
      <c r="D132" s="14"/>
      <c r="E132" s="14"/>
      <c r="F132" s="15"/>
    </row>
    <row r="133" spans="3:6" s="9" customFormat="1" x14ac:dyDescent="0.3">
      <c r="C133" s="16"/>
      <c r="D133" s="14"/>
      <c r="E133" s="14"/>
      <c r="F133" s="15"/>
    </row>
    <row r="134" spans="3:6" s="9" customFormat="1" x14ac:dyDescent="0.3">
      <c r="C134" s="16"/>
      <c r="D134" s="14"/>
      <c r="E134" s="14"/>
      <c r="F134" s="15"/>
    </row>
    <row r="135" spans="3:6" s="9" customFormat="1" x14ac:dyDescent="0.3">
      <c r="C135" s="16"/>
      <c r="D135" s="14"/>
      <c r="E135" s="14"/>
      <c r="F135" s="15"/>
    </row>
    <row r="136" spans="3:6" s="9" customFormat="1" x14ac:dyDescent="0.3">
      <c r="C136" s="16"/>
      <c r="D136" s="14"/>
      <c r="E136" s="14"/>
      <c r="F136" s="15"/>
    </row>
    <row r="137" spans="3:6" s="9" customFormat="1" x14ac:dyDescent="0.3">
      <c r="C137" s="16"/>
      <c r="D137" s="14"/>
      <c r="E137" s="14"/>
      <c r="F137" s="15"/>
    </row>
    <row r="138" spans="3:6" s="9" customFormat="1" x14ac:dyDescent="0.3">
      <c r="C138" s="16"/>
      <c r="D138" s="14"/>
      <c r="E138" s="14"/>
      <c r="F138" s="15"/>
    </row>
    <row r="139" spans="3:6" s="9" customFormat="1" x14ac:dyDescent="0.3">
      <c r="C139" s="16"/>
      <c r="D139" s="14"/>
      <c r="E139" s="14"/>
      <c r="F139" s="15"/>
    </row>
    <row r="140" spans="3:6" s="9" customFormat="1" x14ac:dyDescent="0.3">
      <c r="C140" s="16"/>
      <c r="D140" s="14"/>
      <c r="E140" s="14"/>
      <c r="F140" s="15"/>
    </row>
    <row r="141" spans="3:6" s="9" customFormat="1" x14ac:dyDescent="0.3">
      <c r="C141" s="16"/>
      <c r="D141" s="14"/>
      <c r="E141" s="14"/>
      <c r="F141" s="15"/>
    </row>
    <row r="142" spans="3:6" s="9" customFormat="1" x14ac:dyDescent="0.3">
      <c r="C142" s="16"/>
      <c r="D142" s="14"/>
      <c r="E142" s="14"/>
      <c r="F142" s="15"/>
    </row>
    <row r="143" spans="3:6" s="9" customFormat="1" x14ac:dyDescent="0.3">
      <c r="C143" s="16"/>
      <c r="D143" s="14"/>
      <c r="E143" s="14"/>
      <c r="F143" s="15"/>
    </row>
    <row r="144" spans="3:6" s="9" customFormat="1" x14ac:dyDescent="0.3">
      <c r="C144" s="16"/>
      <c r="D144" s="14"/>
      <c r="E144" s="14"/>
      <c r="F144" s="15"/>
    </row>
    <row r="145" spans="3:6" s="9" customFormat="1" x14ac:dyDescent="0.3">
      <c r="C145" s="16"/>
      <c r="D145" s="14"/>
      <c r="E145" s="14"/>
      <c r="F145" s="15"/>
    </row>
    <row r="146" spans="3:6" s="9" customFormat="1" x14ac:dyDescent="0.3">
      <c r="C146" s="16"/>
      <c r="D146" s="14"/>
      <c r="E146" s="14"/>
      <c r="F146" s="15"/>
    </row>
    <row r="147" spans="3:6" s="9" customFormat="1" x14ac:dyDescent="0.3">
      <c r="C147" s="16"/>
      <c r="D147" s="14"/>
      <c r="E147" s="14"/>
      <c r="F147" s="15"/>
    </row>
    <row r="148" spans="3:6" s="9" customFormat="1" x14ac:dyDescent="0.3">
      <c r="C148" s="16"/>
      <c r="D148" s="14"/>
      <c r="E148" s="14"/>
      <c r="F148" s="15"/>
    </row>
    <row r="149" spans="3:6" s="9" customFormat="1" x14ac:dyDescent="0.3">
      <c r="C149" s="16"/>
      <c r="D149" s="14"/>
      <c r="E149" s="14"/>
      <c r="F149" s="15"/>
    </row>
    <row r="150" spans="3:6" s="9" customFormat="1" x14ac:dyDescent="0.3">
      <c r="C150" s="16"/>
      <c r="D150" s="14"/>
      <c r="E150" s="14"/>
      <c r="F150" s="15"/>
    </row>
    <row r="151" spans="3:6" s="9" customFormat="1" x14ac:dyDescent="0.3">
      <c r="C151" s="16"/>
      <c r="D151" s="14"/>
      <c r="E151" s="14"/>
      <c r="F151" s="15"/>
    </row>
    <row r="152" spans="3:6" s="9" customFormat="1" x14ac:dyDescent="0.3">
      <c r="C152" s="16"/>
      <c r="D152" s="14"/>
      <c r="E152" s="14"/>
      <c r="F152" s="15"/>
    </row>
    <row r="153" spans="3:6" s="9" customFormat="1" x14ac:dyDescent="0.3">
      <c r="C153" s="16"/>
      <c r="D153" s="14"/>
      <c r="E153" s="14"/>
      <c r="F153" s="15"/>
    </row>
    <row r="154" spans="3:6" s="9" customFormat="1" x14ac:dyDescent="0.3">
      <c r="C154" s="16"/>
      <c r="D154" s="14"/>
      <c r="E154" s="14"/>
      <c r="F154" s="15"/>
    </row>
    <row r="155" spans="3:6" s="9" customFormat="1" x14ac:dyDescent="0.3">
      <c r="C155" s="16"/>
      <c r="D155" s="14"/>
      <c r="E155" s="14"/>
      <c r="F155" s="15"/>
    </row>
    <row r="156" spans="3:6" s="9" customFormat="1" x14ac:dyDescent="0.3">
      <c r="C156" s="16"/>
      <c r="D156" s="14"/>
      <c r="E156" s="14"/>
      <c r="F156" s="15"/>
    </row>
    <row r="157" spans="3:6" s="9" customFormat="1" x14ac:dyDescent="0.3">
      <c r="C157" s="16"/>
      <c r="D157" s="14"/>
      <c r="E157" s="14"/>
      <c r="F157" s="15"/>
    </row>
    <row r="158" spans="3:6" s="9" customFormat="1" x14ac:dyDescent="0.3">
      <c r="C158" s="16"/>
      <c r="D158" s="14"/>
      <c r="E158" s="14"/>
      <c r="F158" s="15"/>
    </row>
    <row r="159" spans="3:6" s="9" customFormat="1" x14ac:dyDescent="0.3">
      <c r="C159" s="16"/>
      <c r="D159" s="14"/>
      <c r="E159" s="14"/>
      <c r="F159" s="15"/>
    </row>
    <row r="160" spans="3:6" s="9" customFormat="1" x14ac:dyDescent="0.3">
      <c r="C160" s="16"/>
      <c r="D160" s="14"/>
      <c r="E160" s="14"/>
      <c r="F160" s="15"/>
    </row>
    <row r="161" spans="3:6" s="9" customFormat="1" x14ac:dyDescent="0.3">
      <c r="C161" s="16"/>
      <c r="D161" s="14"/>
      <c r="E161" s="14"/>
      <c r="F161" s="15"/>
    </row>
    <row r="162" spans="3:6" s="9" customFormat="1" x14ac:dyDescent="0.3">
      <c r="C162" s="16"/>
      <c r="D162" s="14"/>
      <c r="E162" s="14"/>
      <c r="F162" s="15"/>
    </row>
    <row r="163" spans="3:6" s="9" customFormat="1" x14ac:dyDescent="0.3">
      <c r="C163" s="16"/>
      <c r="D163" s="14"/>
      <c r="E163" s="14"/>
      <c r="F163" s="15"/>
    </row>
    <row r="164" spans="3:6" s="9" customFormat="1" x14ac:dyDescent="0.3">
      <c r="C164" s="16"/>
      <c r="D164" s="14"/>
      <c r="E164" s="14"/>
      <c r="F164" s="15"/>
    </row>
    <row r="165" spans="3:6" s="9" customFormat="1" x14ac:dyDescent="0.3">
      <c r="C165" s="16"/>
      <c r="D165" s="14"/>
      <c r="E165" s="14"/>
      <c r="F165" s="15"/>
    </row>
    <row r="166" spans="3:6" s="9" customFormat="1" x14ac:dyDescent="0.3">
      <c r="C166" s="16"/>
      <c r="D166" s="14"/>
      <c r="E166" s="14"/>
      <c r="F166" s="15"/>
    </row>
    <row r="167" spans="3:6" s="9" customFormat="1" x14ac:dyDescent="0.3">
      <c r="C167" s="16"/>
      <c r="D167" s="14"/>
      <c r="E167" s="14"/>
      <c r="F167" s="15"/>
    </row>
    <row r="168" spans="3:6" s="9" customFormat="1" x14ac:dyDescent="0.3">
      <c r="C168" s="16"/>
      <c r="D168" s="14"/>
      <c r="E168" s="14"/>
      <c r="F168" s="15"/>
    </row>
    <row r="169" spans="3:6" s="9" customFormat="1" x14ac:dyDescent="0.3">
      <c r="C169" s="16"/>
      <c r="D169" s="14"/>
      <c r="E169" s="14"/>
      <c r="F169" s="15"/>
    </row>
    <row r="170" spans="3:6" s="9" customFormat="1" x14ac:dyDescent="0.3">
      <c r="C170" s="16"/>
      <c r="D170" s="14"/>
      <c r="E170" s="14"/>
      <c r="F170" s="15"/>
    </row>
    <row r="171" spans="3:6" s="9" customFormat="1" x14ac:dyDescent="0.3">
      <c r="C171" s="16"/>
      <c r="D171" s="14"/>
      <c r="E171" s="14"/>
      <c r="F171" s="15"/>
    </row>
    <row r="172" spans="3:6" s="9" customFormat="1" x14ac:dyDescent="0.3">
      <c r="C172" s="16"/>
      <c r="D172" s="14"/>
      <c r="E172" s="14"/>
      <c r="F172" s="15"/>
    </row>
    <row r="173" spans="3:6" s="9" customFormat="1" x14ac:dyDescent="0.3">
      <c r="C173" s="16"/>
      <c r="D173" s="14"/>
      <c r="E173" s="14"/>
      <c r="F173" s="15"/>
    </row>
    <row r="174" spans="3:6" s="9" customFormat="1" x14ac:dyDescent="0.3">
      <c r="C174" s="16"/>
      <c r="D174" s="14"/>
      <c r="E174" s="14"/>
      <c r="F174" s="15"/>
    </row>
    <row r="175" spans="3:6" s="9" customFormat="1" x14ac:dyDescent="0.3">
      <c r="C175" s="16"/>
      <c r="D175" s="14"/>
      <c r="E175" s="14"/>
      <c r="F175" s="15"/>
    </row>
    <row r="176" spans="3:6" s="9" customFormat="1" x14ac:dyDescent="0.3">
      <c r="C176" s="16"/>
      <c r="D176" s="14"/>
      <c r="E176" s="14"/>
      <c r="F176" s="15"/>
    </row>
    <row r="177" spans="3:6" s="9" customFormat="1" x14ac:dyDescent="0.3">
      <c r="C177" s="16"/>
      <c r="D177" s="14"/>
      <c r="E177" s="14"/>
      <c r="F177" s="15"/>
    </row>
    <row r="178" spans="3:6" s="9" customFormat="1" x14ac:dyDescent="0.3">
      <c r="C178" s="16"/>
      <c r="D178" s="14"/>
      <c r="E178" s="14"/>
      <c r="F178" s="15"/>
    </row>
    <row r="179" spans="3:6" s="9" customFormat="1" x14ac:dyDescent="0.3">
      <c r="C179" s="16"/>
      <c r="D179" s="14"/>
      <c r="E179" s="14"/>
      <c r="F179" s="15"/>
    </row>
    <row r="180" spans="3:6" s="9" customFormat="1" x14ac:dyDescent="0.3">
      <c r="C180" s="16"/>
      <c r="D180" s="14"/>
      <c r="E180" s="14"/>
      <c r="F180" s="15"/>
    </row>
    <row r="181" spans="3:6" s="9" customFormat="1" x14ac:dyDescent="0.3">
      <c r="C181" s="16"/>
      <c r="D181" s="14"/>
      <c r="E181" s="14"/>
      <c r="F181" s="15"/>
    </row>
    <row r="182" spans="3:6" s="9" customFormat="1" x14ac:dyDescent="0.3">
      <c r="C182" s="16"/>
      <c r="D182" s="14"/>
      <c r="E182" s="14"/>
      <c r="F182" s="15"/>
    </row>
    <row r="183" spans="3:6" s="9" customFormat="1" x14ac:dyDescent="0.3">
      <c r="C183" s="16"/>
      <c r="D183" s="14"/>
      <c r="E183" s="14"/>
      <c r="F183" s="15"/>
    </row>
    <row r="184" spans="3:6" s="9" customFormat="1" x14ac:dyDescent="0.3">
      <c r="C184" s="16"/>
      <c r="D184" s="14"/>
      <c r="E184" s="14"/>
      <c r="F184" s="15"/>
    </row>
    <row r="185" spans="3:6" s="9" customFormat="1" x14ac:dyDescent="0.3">
      <c r="C185" s="16"/>
      <c r="D185" s="14"/>
      <c r="E185" s="14"/>
      <c r="F185" s="15"/>
    </row>
    <row r="186" spans="3:6" s="9" customFormat="1" x14ac:dyDescent="0.3">
      <c r="C186" s="16"/>
      <c r="D186" s="14"/>
      <c r="E186" s="14"/>
      <c r="F186" s="15"/>
    </row>
    <row r="187" spans="3:6" s="9" customFormat="1" x14ac:dyDescent="0.3">
      <c r="C187" s="16"/>
      <c r="D187" s="14"/>
      <c r="E187" s="14"/>
      <c r="F187" s="15"/>
    </row>
    <row r="188" spans="3:6" s="9" customFormat="1" x14ac:dyDescent="0.3">
      <c r="C188" s="16"/>
      <c r="D188" s="14"/>
      <c r="E188" s="14"/>
      <c r="F188" s="15"/>
    </row>
    <row r="189" spans="3:6" s="9" customFormat="1" x14ac:dyDescent="0.3">
      <c r="C189" s="16"/>
      <c r="D189" s="14"/>
      <c r="E189" s="14"/>
      <c r="F189" s="15"/>
    </row>
    <row r="190" spans="3:6" s="9" customFormat="1" x14ac:dyDescent="0.3">
      <c r="C190" s="16"/>
      <c r="D190" s="14"/>
      <c r="E190" s="14"/>
      <c r="F190" s="15"/>
    </row>
    <row r="191" spans="3:6" s="9" customFormat="1" x14ac:dyDescent="0.3">
      <c r="C191" s="16"/>
      <c r="D191" s="14"/>
      <c r="E191" s="14"/>
      <c r="F191" s="15"/>
    </row>
    <row r="192" spans="3:6" s="9" customFormat="1" x14ac:dyDescent="0.3">
      <c r="C192" s="16"/>
      <c r="D192" s="14"/>
      <c r="E192" s="14"/>
      <c r="F192" s="15"/>
    </row>
    <row r="193" spans="3:6" s="9" customFormat="1" x14ac:dyDescent="0.3">
      <c r="C193" s="16"/>
      <c r="D193" s="14"/>
      <c r="E193" s="14"/>
      <c r="F193" s="15"/>
    </row>
    <row r="194" spans="3:6" s="9" customFormat="1" x14ac:dyDescent="0.3">
      <c r="C194" s="16"/>
      <c r="D194" s="14"/>
      <c r="E194" s="14"/>
      <c r="F194" s="15"/>
    </row>
    <row r="195" spans="3:6" s="9" customFormat="1" x14ac:dyDescent="0.3">
      <c r="C195" s="16"/>
      <c r="D195" s="14"/>
      <c r="E195" s="14"/>
      <c r="F195" s="15"/>
    </row>
    <row r="196" spans="3:6" s="9" customFormat="1" x14ac:dyDescent="0.3">
      <c r="C196" s="16"/>
      <c r="D196" s="14"/>
      <c r="E196" s="14"/>
      <c r="F196" s="15"/>
    </row>
    <row r="197" spans="3:6" s="9" customFormat="1" x14ac:dyDescent="0.3">
      <c r="C197" s="16"/>
      <c r="D197" s="14"/>
      <c r="E197" s="14"/>
      <c r="F197" s="15"/>
    </row>
    <row r="198" spans="3:6" s="9" customFormat="1" x14ac:dyDescent="0.3">
      <c r="C198" s="16"/>
      <c r="D198" s="14"/>
      <c r="E198" s="14"/>
      <c r="F198" s="15"/>
    </row>
    <row r="199" spans="3:6" s="9" customFormat="1" x14ac:dyDescent="0.3">
      <c r="C199" s="16"/>
      <c r="D199" s="14"/>
      <c r="E199" s="14"/>
      <c r="F199" s="15"/>
    </row>
    <row r="200" spans="3:6" s="9" customFormat="1" x14ac:dyDescent="0.3">
      <c r="C200" s="16"/>
      <c r="D200" s="14"/>
      <c r="E200" s="14"/>
      <c r="F200" s="15"/>
    </row>
    <row r="201" spans="3:6" s="9" customFormat="1" x14ac:dyDescent="0.3">
      <c r="C201" s="16"/>
      <c r="D201" s="14"/>
      <c r="E201" s="14"/>
      <c r="F201" s="15"/>
    </row>
    <row r="202" spans="3:6" s="9" customFormat="1" x14ac:dyDescent="0.3">
      <c r="C202" s="16"/>
      <c r="D202" s="14"/>
      <c r="E202" s="14"/>
      <c r="F202" s="15"/>
    </row>
    <row r="203" spans="3:6" s="9" customFormat="1" x14ac:dyDescent="0.3">
      <c r="C203" s="16"/>
      <c r="D203" s="14"/>
      <c r="E203" s="14"/>
      <c r="F203" s="15"/>
    </row>
    <row r="204" spans="3:6" s="9" customFormat="1" x14ac:dyDescent="0.3">
      <c r="C204" s="16"/>
      <c r="D204" s="14"/>
      <c r="E204" s="14"/>
      <c r="F204" s="15"/>
    </row>
    <row r="205" spans="3:6" s="9" customFormat="1" x14ac:dyDescent="0.3">
      <c r="C205" s="16"/>
      <c r="D205" s="14"/>
      <c r="E205" s="14"/>
      <c r="F205" s="15"/>
    </row>
    <row r="206" spans="3:6" s="9" customFormat="1" x14ac:dyDescent="0.3">
      <c r="C206" s="16"/>
      <c r="D206" s="14"/>
      <c r="E206" s="14"/>
      <c r="F206" s="15"/>
    </row>
    <row r="207" spans="3:6" s="9" customFormat="1" x14ac:dyDescent="0.3">
      <c r="C207" s="16"/>
      <c r="D207" s="14"/>
      <c r="E207" s="14"/>
      <c r="F207" s="15"/>
    </row>
    <row r="208" spans="3:6" s="9" customFormat="1" x14ac:dyDescent="0.3">
      <c r="C208" s="16"/>
      <c r="D208" s="14"/>
      <c r="E208" s="14"/>
      <c r="F208" s="15"/>
    </row>
    <row r="209" spans="3:6" s="9" customFormat="1" x14ac:dyDescent="0.3">
      <c r="C209" s="16"/>
      <c r="D209" s="14"/>
      <c r="E209" s="14"/>
      <c r="F209" s="15"/>
    </row>
    <row r="210" spans="3:6" s="9" customFormat="1" x14ac:dyDescent="0.3">
      <c r="C210" s="16"/>
      <c r="D210" s="14"/>
      <c r="E210" s="14"/>
      <c r="F210" s="15"/>
    </row>
    <row r="211" spans="3:6" s="9" customFormat="1" x14ac:dyDescent="0.3">
      <c r="C211" s="16"/>
      <c r="D211" s="14"/>
      <c r="E211" s="14"/>
      <c r="F211" s="15"/>
    </row>
    <row r="212" spans="3:6" s="9" customFormat="1" x14ac:dyDescent="0.3">
      <c r="C212" s="16"/>
      <c r="D212" s="14"/>
      <c r="E212" s="14"/>
      <c r="F212" s="15"/>
    </row>
    <row r="213" spans="3:6" s="9" customFormat="1" x14ac:dyDescent="0.3">
      <c r="C213" s="16"/>
      <c r="D213" s="14"/>
      <c r="E213" s="14"/>
      <c r="F213" s="15"/>
    </row>
    <row r="214" spans="3:6" s="9" customFormat="1" x14ac:dyDescent="0.3">
      <c r="C214" s="16"/>
      <c r="D214" s="14"/>
      <c r="E214" s="14"/>
      <c r="F214" s="15"/>
    </row>
    <row r="215" spans="3:6" s="9" customFormat="1" x14ac:dyDescent="0.3">
      <c r="C215" s="16"/>
      <c r="D215" s="14"/>
      <c r="E215" s="14"/>
      <c r="F215" s="15"/>
    </row>
    <row r="216" spans="3:6" s="9" customFormat="1" x14ac:dyDescent="0.3">
      <c r="C216" s="16"/>
      <c r="D216" s="14"/>
      <c r="E216" s="14"/>
      <c r="F216" s="15"/>
    </row>
    <row r="217" spans="3:6" s="9" customFormat="1" x14ac:dyDescent="0.3">
      <c r="C217" s="16"/>
      <c r="D217" s="14"/>
      <c r="E217" s="14"/>
      <c r="F217" s="15"/>
    </row>
    <row r="218" spans="3:6" s="9" customFormat="1" x14ac:dyDescent="0.3">
      <c r="C218" s="16"/>
      <c r="D218" s="14"/>
      <c r="E218" s="14"/>
      <c r="F218" s="15"/>
    </row>
    <row r="219" spans="3:6" s="9" customFormat="1" x14ac:dyDescent="0.3">
      <c r="C219" s="16"/>
      <c r="D219" s="14"/>
      <c r="E219" s="14"/>
      <c r="F219" s="15"/>
    </row>
    <row r="220" spans="3:6" s="9" customFormat="1" x14ac:dyDescent="0.3">
      <c r="C220" s="16"/>
      <c r="D220" s="14"/>
      <c r="E220" s="14"/>
      <c r="F220" s="15"/>
    </row>
    <row r="221" spans="3:6" s="9" customFormat="1" x14ac:dyDescent="0.3">
      <c r="C221" s="16"/>
      <c r="D221" s="14"/>
      <c r="E221" s="14"/>
      <c r="F221" s="15"/>
    </row>
    <row r="222" spans="3:6" s="9" customFormat="1" x14ac:dyDescent="0.3">
      <c r="C222" s="16"/>
      <c r="D222" s="14"/>
      <c r="E222" s="14"/>
      <c r="F222" s="15"/>
    </row>
    <row r="223" spans="3:6" s="9" customFormat="1" x14ac:dyDescent="0.3">
      <c r="C223" s="16"/>
      <c r="D223" s="14"/>
      <c r="E223" s="14"/>
      <c r="F223" s="15"/>
    </row>
    <row r="224" spans="3:6" s="9" customFormat="1" x14ac:dyDescent="0.3">
      <c r="C224" s="16"/>
      <c r="D224" s="14"/>
      <c r="E224" s="14"/>
      <c r="F224" s="15"/>
    </row>
    <row r="225" spans="3:6" s="9" customFormat="1" x14ac:dyDescent="0.3">
      <c r="C225" s="16"/>
      <c r="D225" s="14"/>
      <c r="E225" s="14"/>
      <c r="F225" s="15"/>
    </row>
    <row r="226" spans="3:6" s="9" customFormat="1" x14ac:dyDescent="0.3">
      <c r="C226" s="16"/>
      <c r="D226" s="14"/>
      <c r="E226" s="14"/>
      <c r="F226" s="15"/>
    </row>
    <row r="227" spans="3:6" s="9" customFormat="1" x14ac:dyDescent="0.3">
      <c r="C227" s="16"/>
      <c r="D227" s="14"/>
      <c r="E227" s="14"/>
      <c r="F227" s="15"/>
    </row>
    <row r="228" spans="3:6" s="9" customFormat="1" x14ac:dyDescent="0.3">
      <c r="C228" s="16"/>
      <c r="D228" s="14"/>
      <c r="E228" s="14"/>
      <c r="F228" s="15"/>
    </row>
    <row r="229" spans="3:6" s="9" customFormat="1" x14ac:dyDescent="0.3">
      <c r="C229" s="16"/>
      <c r="D229" s="14"/>
      <c r="E229" s="14"/>
      <c r="F229" s="15"/>
    </row>
    <row r="230" spans="3:6" s="9" customFormat="1" x14ac:dyDescent="0.3">
      <c r="C230" s="16"/>
      <c r="D230" s="14"/>
      <c r="E230" s="14"/>
      <c r="F230" s="15"/>
    </row>
    <row r="231" spans="3:6" s="9" customFormat="1" x14ac:dyDescent="0.3">
      <c r="C231" s="16"/>
      <c r="D231" s="14"/>
      <c r="E231" s="14"/>
      <c r="F231" s="15"/>
    </row>
    <row r="232" spans="3:6" s="9" customFormat="1" x14ac:dyDescent="0.3">
      <c r="C232" s="16"/>
      <c r="D232" s="14"/>
      <c r="E232" s="14"/>
      <c r="F232" s="15"/>
    </row>
    <row r="233" spans="3:6" s="9" customFormat="1" x14ac:dyDescent="0.3">
      <c r="C233" s="16"/>
      <c r="D233" s="14"/>
      <c r="E233" s="14"/>
      <c r="F233" s="15"/>
    </row>
    <row r="234" spans="3:6" s="9" customFormat="1" x14ac:dyDescent="0.3">
      <c r="C234" s="16"/>
      <c r="D234" s="14"/>
      <c r="E234" s="14"/>
      <c r="F234" s="15"/>
    </row>
    <row r="235" spans="3:6" s="9" customFormat="1" x14ac:dyDescent="0.3">
      <c r="C235" s="16"/>
      <c r="D235" s="14"/>
      <c r="E235" s="14"/>
      <c r="F235" s="15"/>
    </row>
    <row r="236" spans="3:6" s="9" customFormat="1" x14ac:dyDescent="0.3">
      <c r="C236" s="16"/>
      <c r="D236" s="14"/>
      <c r="E236" s="14"/>
      <c r="F236" s="15"/>
    </row>
    <row r="237" spans="3:6" s="9" customFormat="1" x14ac:dyDescent="0.3">
      <c r="C237" s="16"/>
      <c r="D237" s="14"/>
      <c r="E237" s="14"/>
      <c r="F237" s="15"/>
    </row>
    <row r="238" spans="3:6" s="9" customFormat="1" x14ac:dyDescent="0.3">
      <c r="C238" s="16"/>
      <c r="D238" s="14"/>
      <c r="E238" s="14"/>
      <c r="F238" s="15"/>
    </row>
    <row r="239" spans="3:6" s="9" customFormat="1" x14ac:dyDescent="0.3">
      <c r="C239" s="16"/>
      <c r="D239" s="14"/>
      <c r="E239" s="14"/>
      <c r="F239" s="15"/>
    </row>
    <row r="240" spans="3:6" s="9" customFormat="1" x14ac:dyDescent="0.3">
      <c r="C240" s="16"/>
      <c r="D240" s="14"/>
      <c r="E240" s="14"/>
      <c r="F240" s="15"/>
    </row>
    <row r="241" spans="3:6" s="9" customFormat="1" x14ac:dyDescent="0.3">
      <c r="C241" s="16"/>
      <c r="D241" s="14"/>
      <c r="E241" s="14"/>
      <c r="F241" s="15"/>
    </row>
    <row r="242" spans="3:6" s="9" customFormat="1" x14ac:dyDescent="0.3">
      <c r="C242" s="16"/>
      <c r="D242" s="14"/>
      <c r="E242" s="14"/>
      <c r="F242" s="15"/>
    </row>
    <row r="243" spans="3:6" s="9" customFormat="1" x14ac:dyDescent="0.3">
      <c r="C243" s="16"/>
      <c r="D243" s="14"/>
      <c r="E243" s="14"/>
      <c r="F243" s="15"/>
    </row>
    <row r="244" spans="3:6" s="9" customFormat="1" x14ac:dyDescent="0.3">
      <c r="C244" s="16"/>
      <c r="D244" s="14"/>
      <c r="E244" s="14"/>
      <c r="F244" s="15"/>
    </row>
    <row r="245" spans="3:6" s="9" customFormat="1" x14ac:dyDescent="0.3">
      <c r="C245" s="16"/>
      <c r="D245" s="14"/>
      <c r="E245" s="14"/>
      <c r="F245" s="15"/>
    </row>
    <row r="246" spans="3:6" s="9" customFormat="1" x14ac:dyDescent="0.3">
      <c r="C246" s="16"/>
      <c r="D246" s="14"/>
      <c r="E246" s="14"/>
      <c r="F246" s="15"/>
    </row>
    <row r="247" spans="3:6" s="9" customFormat="1" x14ac:dyDescent="0.3">
      <c r="C247" s="16"/>
      <c r="D247" s="14"/>
      <c r="E247" s="14"/>
      <c r="F247" s="15"/>
    </row>
    <row r="248" spans="3:6" s="9" customFormat="1" x14ac:dyDescent="0.3">
      <c r="C248" s="16"/>
      <c r="D248" s="14"/>
      <c r="E248" s="14"/>
      <c r="F248" s="15"/>
    </row>
    <row r="249" spans="3:6" s="9" customFormat="1" x14ac:dyDescent="0.3">
      <c r="C249" s="16"/>
      <c r="D249" s="14"/>
      <c r="E249" s="14"/>
      <c r="F249" s="15"/>
    </row>
    <row r="250" spans="3:6" s="9" customFormat="1" x14ac:dyDescent="0.3">
      <c r="C250" s="16"/>
      <c r="D250" s="14"/>
      <c r="E250" s="14"/>
      <c r="F250" s="15"/>
    </row>
    <row r="251" spans="3:6" s="9" customFormat="1" x14ac:dyDescent="0.3">
      <c r="C251" s="16"/>
      <c r="D251" s="14"/>
      <c r="E251" s="14"/>
      <c r="F251" s="15"/>
    </row>
    <row r="252" spans="3:6" s="9" customFormat="1" x14ac:dyDescent="0.3">
      <c r="C252" s="16"/>
      <c r="D252" s="14"/>
      <c r="E252" s="14"/>
      <c r="F252" s="15"/>
    </row>
    <row r="253" spans="3:6" s="9" customFormat="1" x14ac:dyDescent="0.3">
      <c r="C253" s="16"/>
      <c r="D253" s="14"/>
      <c r="E253" s="14"/>
      <c r="F253" s="15"/>
    </row>
    <row r="254" spans="3:6" s="9" customFormat="1" x14ac:dyDescent="0.3">
      <c r="C254" s="16"/>
      <c r="D254" s="14"/>
      <c r="E254" s="14"/>
      <c r="F254" s="15"/>
    </row>
    <row r="255" spans="3:6" s="9" customFormat="1" x14ac:dyDescent="0.3">
      <c r="C255" s="16"/>
      <c r="D255" s="14"/>
      <c r="E255" s="14"/>
      <c r="F255" s="15"/>
    </row>
    <row r="256" spans="3:6" s="9" customFormat="1" x14ac:dyDescent="0.3">
      <c r="C256" s="16"/>
      <c r="D256" s="14"/>
      <c r="E256" s="14"/>
      <c r="F256" s="15"/>
    </row>
    <row r="257" spans="3:6" s="9" customFormat="1" x14ac:dyDescent="0.3">
      <c r="C257" s="16"/>
      <c r="D257" s="14"/>
      <c r="E257" s="14"/>
      <c r="F257" s="15"/>
    </row>
    <row r="258" spans="3:6" s="9" customFormat="1" x14ac:dyDescent="0.3">
      <c r="C258" s="16"/>
      <c r="D258" s="14"/>
      <c r="E258" s="14"/>
      <c r="F258" s="15"/>
    </row>
    <row r="259" spans="3:6" s="9" customFormat="1" x14ac:dyDescent="0.3">
      <c r="C259" s="16"/>
      <c r="D259" s="14"/>
      <c r="E259" s="14"/>
      <c r="F259" s="15"/>
    </row>
    <row r="260" spans="3:6" s="9" customFormat="1" x14ac:dyDescent="0.3">
      <c r="C260" s="16"/>
      <c r="D260" s="14"/>
      <c r="E260" s="14"/>
      <c r="F260" s="15"/>
    </row>
    <row r="261" spans="3:6" s="9" customFormat="1" x14ac:dyDescent="0.3">
      <c r="C261" s="16"/>
      <c r="D261" s="14"/>
      <c r="E261" s="14"/>
      <c r="F261" s="15"/>
    </row>
    <row r="262" spans="3:6" s="9" customFormat="1" x14ac:dyDescent="0.3">
      <c r="C262" s="16"/>
      <c r="D262" s="14"/>
      <c r="E262" s="14"/>
      <c r="F262" s="15"/>
    </row>
    <row r="263" spans="3:6" s="9" customFormat="1" x14ac:dyDescent="0.3">
      <c r="C263" s="16"/>
      <c r="D263" s="14"/>
      <c r="E263" s="14"/>
      <c r="F263" s="15"/>
    </row>
    <row r="264" spans="3:6" s="9" customFormat="1" x14ac:dyDescent="0.3">
      <c r="C264" s="16"/>
      <c r="D264" s="14"/>
      <c r="E264" s="14"/>
      <c r="F264" s="15"/>
    </row>
    <row r="265" spans="3:6" s="9" customFormat="1" x14ac:dyDescent="0.3">
      <c r="C265" s="16"/>
      <c r="D265" s="14"/>
      <c r="E265" s="14"/>
      <c r="F265" s="15"/>
    </row>
    <row r="266" spans="3:6" s="9" customFormat="1" x14ac:dyDescent="0.3">
      <c r="C266" s="16"/>
      <c r="D266" s="14"/>
      <c r="E266" s="14"/>
      <c r="F266" s="15"/>
    </row>
    <row r="267" spans="3:6" s="9" customFormat="1" x14ac:dyDescent="0.3">
      <c r="C267" s="16"/>
      <c r="D267" s="14"/>
      <c r="E267" s="14"/>
      <c r="F267" s="15"/>
    </row>
    <row r="268" spans="3:6" s="9" customFormat="1" x14ac:dyDescent="0.3">
      <c r="C268" s="16"/>
      <c r="D268" s="14"/>
      <c r="E268" s="14"/>
      <c r="F268" s="15"/>
    </row>
    <row r="269" spans="3:6" s="9" customFormat="1" x14ac:dyDescent="0.3">
      <c r="C269" s="16"/>
      <c r="D269" s="14"/>
      <c r="E269" s="14"/>
      <c r="F269" s="15"/>
    </row>
    <row r="270" spans="3:6" s="9" customFormat="1" x14ac:dyDescent="0.3">
      <c r="C270" s="16"/>
      <c r="D270" s="14"/>
      <c r="E270" s="14"/>
      <c r="F270" s="15"/>
    </row>
    <row r="271" spans="3:6" s="9" customFormat="1" x14ac:dyDescent="0.3">
      <c r="C271" s="16"/>
      <c r="D271" s="14"/>
      <c r="E271" s="14"/>
      <c r="F271" s="15"/>
    </row>
    <row r="272" spans="3:6" s="9" customFormat="1" x14ac:dyDescent="0.3">
      <c r="C272" s="16"/>
      <c r="D272" s="14"/>
      <c r="E272" s="14"/>
      <c r="F272" s="15"/>
    </row>
    <row r="273" spans="3:6" s="9" customFormat="1" x14ac:dyDescent="0.3">
      <c r="C273" s="16"/>
      <c r="D273" s="14"/>
      <c r="E273" s="14"/>
      <c r="F273" s="15"/>
    </row>
    <row r="274" spans="3:6" s="9" customFormat="1" x14ac:dyDescent="0.3">
      <c r="C274" s="16"/>
      <c r="D274" s="14"/>
      <c r="E274" s="14"/>
      <c r="F274" s="15"/>
    </row>
    <row r="275" spans="3:6" s="9" customFormat="1" x14ac:dyDescent="0.3">
      <c r="C275" s="16"/>
      <c r="D275" s="14"/>
      <c r="E275" s="14"/>
      <c r="F275" s="15"/>
    </row>
    <row r="276" spans="3:6" s="9" customFormat="1" x14ac:dyDescent="0.3">
      <c r="C276" s="16"/>
      <c r="D276" s="14"/>
      <c r="E276" s="14"/>
      <c r="F276" s="15"/>
    </row>
    <row r="277" spans="3:6" s="9" customFormat="1" x14ac:dyDescent="0.3">
      <c r="C277" s="16"/>
      <c r="D277" s="14"/>
      <c r="E277" s="14"/>
      <c r="F277" s="15"/>
    </row>
    <row r="278" spans="3:6" s="9" customFormat="1" x14ac:dyDescent="0.3">
      <c r="C278" s="16"/>
      <c r="D278" s="14"/>
      <c r="E278" s="14"/>
      <c r="F278" s="15"/>
    </row>
    <row r="279" spans="3:6" s="9" customFormat="1" x14ac:dyDescent="0.3">
      <c r="C279" s="16"/>
      <c r="D279" s="14"/>
      <c r="E279" s="14"/>
      <c r="F279" s="15"/>
    </row>
    <row r="280" spans="3:6" s="9" customFormat="1" x14ac:dyDescent="0.3">
      <c r="C280" s="16"/>
      <c r="D280" s="14"/>
      <c r="E280" s="14"/>
      <c r="F280" s="15"/>
    </row>
    <row r="281" spans="3:6" s="9" customFormat="1" x14ac:dyDescent="0.3">
      <c r="C281" s="16"/>
      <c r="D281" s="14"/>
      <c r="E281" s="14"/>
      <c r="F281" s="15"/>
    </row>
    <row r="282" spans="3:6" s="9" customFormat="1" x14ac:dyDescent="0.3">
      <c r="C282" s="16"/>
      <c r="D282" s="14"/>
      <c r="E282" s="14"/>
      <c r="F282" s="15"/>
    </row>
    <row r="283" spans="3:6" s="9" customFormat="1" x14ac:dyDescent="0.3">
      <c r="C283" s="16"/>
      <c r="D283" s="14"/>
      <c r="E283" s="14"/>
      <c r="F283" s="15"/>
    </row>
    <row r="284" spans="3:6" s="9" customFormat="1" x14ac:dyDescent="0.3">
      <c r="C284" s="16"/>
      <c r="D284" s="14"/>
      <c r="E284" s="14"/>
      <c r="F284" s="15"/>
    </row>
    <row r="285" spans="3:6" s="9" customFormat="1" x14ac:dyDescent="0.3">
      <c r="C285" s="16"/>
      <c r="D285" s="14"/>
      <c r="E285" s="14"/>
      <c r="F285" s="15"/>
    </row>
    <row r="286" spans="3:6" s="9" customFormat="1" x14ac:dyDescent="0.3">
      <c r="C286" s="16"/>
      <c r="D286" s="14"/>
      <c r="E286" s="14"/>
      <c r="F286" s="15"/>
    </row>
    <row r="287" spans="3:6" s="9" customFormat="1" x14ac:dyDescent="0.3">
      <c r="C287" s="16"/>
      <c r="D287" s="14"/>
      <c r="E287" s="14"/>
      <c r="F287" s="15"/>
    </row>
    <row r="288" spans="3:6" s="9" customFormat="1" x14ac:dyDescent="0.3">
      <c r="C288" s="16"/>
      <c r="D288" s="14"/>
      <c r="E288" s="14"/>
      <c r="F288" s="15"/>
    </row>
    <row r="289" spans="3:6" s="9" customFormat="1" x14ac:dyDescent="0.3">
      <c r="C289" s="16"/>
      <c r="D289" s="14"/>
      <c r="E289" s="14"/>
      <c r="F289" s="15"/>
    </row>
    <row r="290" spans="3:6" s="9" customFormat="1" x14ac:dyDescent="0.3">
      <c r="C290" s="16"/>
      <c r="D290" s="14"/>
      <c r="E290" s="14"/>
      <c r="F290" s="15"/>
    </row>
    <row r="291" spans="3:6" s="9" customFormat="1" x14ac:dyDescent="0.3">
      <c r="C291" s="16"/>
      <c r="D291" s="14"/>
      <c r="E291" s="14"/>
      <c r="F291" s="15"/>
    </row>
    <row r="292" spans="3:6" s="9" customFormat="1" x14ac:dyDescent="0.3">
      <c r="C292" s="16"/>
      <c r="D292" s="14"/>
      <c r="E292" s="14"/>
      <c r="F292" s="15"/>
    </row>
    <row r="293" spans="3:6" s="9" customFormat="1" x14ac:dyDescent="0.3">
      <c r="C293" s="16"/>
      <c r="D293" s="14"/>
      <c r="E293" s="14"/>
      <c r="F293" s="15"/>
    </row>
    <row r="294" spans="3:6" s="9" customFormat="1" x14ac:dyDescent="0.3">
      <c r="C294" s="16"/>
      <c r="D294" s="14"/>
      <c r="E294" s="14"/>
      <c r="F294" s="15"/>
    </row>
    <row r="295" spans="3:6" s="9" customFormat="1" x14ac:dyDescent="0.3">
      <c r="C295" s="16"/>
      <c r="D295" s="14"/>
      <c r="E295" s="14"/>
      <c r="F295" s="15"/>
    </row>
    <row r="296" spans="3:6" s="9" customFormat="1" x14ac:dyDescent="0.3">
      <c r="C296" s="16"/>
      <c r="D296" s="14"/>
      <c r="E296" s="14"/>
      <c r="F296" s="15"/>
    </row>
    <row r="297" spans="3:6" s="9" customFormat="1" x14ac:dyDescent="0.3">
      <c r="C297" s="16"/>
      <c r="D297" s="14"/>
      <c r="E297" s="14"/>
      <c r="F297" s="15"/>
    </row>
    <row r="298" spans="3:6" s="9" customFormat="1" x14ac:dyDescent="0.3">
      <c r="C298" s="16"/>
      <c r="D298" s="14"/>
      <c r="E298" s="14"/>
      <c r="F298" s="15"/>
    </row>
    <row r="299" spans="3:6" s="9" customFormat="1" x14ac:dyDescent="0.3">
      <c r="C299" s="16"/>
      <c r="D299" s="14"/>
      <c r="E299" s="14"/>
      <c r="F299" s="15"/>
    </row>
    <row r="300" spans="3:6" s="9" customFormat="1" x14ac:dyDescent="0.3">
      <c r="C300" s="16"/>
      <c r="D300" s="14"/>
      <c r="E300" s="14"/>
      <c r="F300" s="15"/>
    </row>
    <row r="301" spans="3:6" s="9" customFormat="1" x14ac:dyDescent="0.3">
      <c r="C301" s="16"/>
      <c r="D301" s="14"/>
      <c r="E301" s="14"/>
      <c r="F301" s="15"/>
    </row>
    <row r="302" spans="3:6" s="9" customFormat="1" x14ac:dyDescent="0.3">
      <c r="C302" s="16"/>
      <c r="D302" s="14"/>
      <c r="E302" s="14"/>
      <c r="F302" s="15"/>
    </row>
    <row r="303" spans="3:6" s="9" customFormat="1" x14ac:dyDescent="0.3">
      <c r="C303" s="16"/>
      <c r="D303" s="14"/>
      <c r="E303" s="14"/>
      <c r="F303" s="15"/>
    </row>
    <row r="304" spans="3:6" s="9" customFormat="1" x14ac:dyDescent="0.3">
      <c r="C304" s="16"/>
      <c r="D304" s="14"/>
      <c r="E304" s="14"/>
      <c r="F304" s="15"/>
    </row>
    <row r="305" spans="3:6" s="9" customFormat="1" x14ac:dyDescent="0.3">
      <c r="C305" s="16"/>
      <c r="D305" s="14"/>
      <c r="E305" s="14"/>
      <c r="F305" s="15"/>
    </row>
    <row r="306" spans="3:6" s="9" customFormat="1" x14ac:dyDescent="0.3">
      <c r="C306" s="16"/>
      <c r="D306" s="14"/>
      <c r="E306" s="14"/>
      <c r="F306" s="15"/>
    </row>
    <row r="307" spans="3:6" s="9" customFormat="1" x14ac:dyDescent="0.3">
      <c r="C307" s="16"/>
      <c r="D307" s="14"/>
      <c r="E307" s="14"/>
      <c r="F307" s="15"/>
    </row>
    <row r="308" spans="3:6" s="9" customFormat="1" x14ac:dyDescent="0.3">
      <c r="C308" s="16"/>
      <c r="D308" s="14"/>
      <c r="E308" s="14"/>
      <c r="F308" s="15"/>
    </row>
    <row r="309" spans="3:6" s="9" customFormat="1" x14ac:dyDescent="0.3">
      <c r="C309" s="16"/>
      <c r="D309" s="14"/>
      <c r="E309" s="14"/>
      <c r="F309" s="15"/>
    </row>
    <row r="310" spans="3:6" s="9" customFormat="1" x14ac:dyDescent="0.3">
      <c r="C310" s="16"/>
      <c r="D310" s="14"/>
      <c r="E310" s="14"/>
      <c r="F310" s="15"/>
    </row>
    <row r="311" spans="3:6" s="9" customFormat="1" x14ac:dyDescent="0.3">
      <c r="C311" s="16"/>
      <c r="D311" s="14"/>
      <c r="E311" s="14"/>
      <c r="F311" s="15"/>
    </row>
    <row r="312" spans="3:6" s="9" customFormat="1" x14ac:dyDescent="0.3">
      <c r="C312" s="16"/>
      <c r="D312" s="14"/>
      <c r="E312" s="14"/>
      <c r="F312" s="15"/>
    </row>
    <row r="313" spans="3:6" s="9" customFormat="1" x14ac:dyDescent="0.3">
      <c r="C313" s="16"/>
      <c r="D313" s="14"/>
      <c r="E313" s="14"/>
      <c r="F313" s="15"/>
    </row>
    <row r="314" spans="3:6" s="9" customFormat="1" x14ac:dyDescent="0.3">
      <c r="C314" s="16"/>
      <c r="D314" s="14"/>
      <c r="E314" s="14"/>
      <c r="F314" s="15"/>
    </row>
    <row r="315" spans="3:6" s="9" customFormat="1" x14ac:dyDescent="0.3">
      <c r="C315" s="16"/>
      <c r="D315" s="14"/>
      <c r="E315" s="14"/>
      <c r="F315" s="15"/>
    </row>
    <row r="316" spans="3:6" s="9" customFormat="1" x14ac:dyDescent="0.3">
      <c r="C316" s="16"/>
      <c r="D316" s="14"/>
      <c r="E316" s="14"/>
      <c r="F316" s="15"/>
    </row>
    <row r="317" spans="3:6" s="9" customFormat="1" x14ac:dyDescent="0.3">
      <c r="C317" s="16"/>
      <c r="D317" s="14"/>
      <c r="E317" s="14"/>
      <c r="F317" s="15"/>
    </row>
    <row r="318" spans="3:6" s="9" customFormat="1" x14ac:dyDescent="0.3">
      <c r="C318" s="16"/>
      <c r="D318" s="14"/>
      <c r="E318" s="14"/>
      <c r="F318" s="15"/>
    </row>
    <row r="319" spans="3:6" s="9" customFormat="1" x14ac:dyDescent="0.3">
      <c r="C319" s="16"/>
      <c r="D319" s="14"/>
      <c r="E319" s="14"/>
      <c r="F319" s="15"/>
    </row>
    <row r="320" spans="3:6" s="9" customFormat="1" x14ac:dyDescent="0.3">
      <c r="C320" s="16"/>
      <c r="D320" s="14"/>
      <c r="E320" s="14"/>
      <c r="F320" s="15"/>
    </row>
    <row r="321" spans="3:6" s="9" customFormat="1" x14ac:dyDescent="0.3">
      <c r="C321" s="16"/>
      <c r="D321" s="14"/>
      <c r="E321" s="14"/>
      <c r="F321" s="15"/>
    </row>
    <row r="322" spans="3:6" s="9" customFormat="1" x14ac:dyDescent="0.3">
      <c r="C322" s="16"/>
      <c r="D322" s="14"/>
      <c r="E322" s="14"/>
      <c r="F322" s="15"/>
    </row>
    <row r="323" spans="3:6" s="9" customFormat="1" x14ac:dyDescent="0.3">
      <c r="C323" s="16"/>
      <c r="D323" s="14"/>
      <c r="E323" s="14"/>
      <c r="F323" s="15"/>
    </row>
    <row r="324" spans="3:6" s="9" customFormat="1" x14ac:dyDescent="0.3">
      <c r="C324" s="16"/>
      <c r="D324" s="14"/>
      <c r="E324" s="14"/>
      <c r="F324" s="15"/>
    </row>
    <row r="325" spans="3:6" s="9" customFormat="1" x14ac:dyDescent="0.3">
      <c r="C325" s="16"/>
      <c r="D325" s="14"/>
      <c r="E325" s="14"/>
      <c r="F325" s="15"/>
    </row>
    <row r="326" spans="3:6" s="9" customFormat="1" x14ac:dyDescent="0.3">
      <c r="C326" s="16"/>
      <c r="D326" s="14"/>
      <c r="E326" s="14"/>
      <c r="F326" s="15"/>
    </row>
    <row r="327" spans="3:6" s="9" customFormat="1" x14ac:dyDescent="0.3">
      <c r="C327" s="16"/>
      <c r="D327" s="14"/>
      <c r="E327" s="14"/>
      <c r="F327" s="15"/>
    </row>
    <row r="328" spans="3:6" s="9" customFormat="1" x14ac:dyDescent="0.3">
      <c r="C328" s="16"/>
      <c r="D328" s="14"/>
      <c r="E328" s="14"/>
      <c r="F328" s="15"/>
    </row>
    <row r="329" spans="3:6" s="9" customFormat="1" x14ac:dyDescent="0.3">
      <c r="C329" s="16"/>
      <c r="D329" s="14"/>
      <c r="E329" s="14"/>
      <c r="F329" s="15"/>
    </row>
    <row r="330" spans="3:6" s="9" customFormat="1" x14ac:dyDescent="0.3">
      <c r="C330" s="16"/>
      <c r="D330" s="14"/>
      <c r="E330" s="14"/>
      <c r="F330" s="15"/>
    </row>
    <row r="331" spans="3:6" s="9" customFormat="1" x14ac:dyDescent="0.3">
      <c r="C331" s="16"/>
      <c r="D331" s="14"/>
      <c r="E331" s="14"/>
      <c r="F331" s="15"/>
    </row>
    <row r="332" spans="3:6" s="9" customFormat="1" x14ac:dyDescent="0.3">
      <c r="C332" s="16"/>
      <c r="D332" s="14"/>
      <c r="E332" s="14"/>
      <c r="F332" s="15"/>
    </row>
    <row r="333" spans="3:6" s="9" customFormat="1" x14ac:dyDescent="0.3">
      <c r="C333" s="16"/>
      <c r="D333" s="14"/>
      <c r="E333" s="14"/>
      <c r="F333" s="15"/>
    </row>
    <row r="334" spans="3:6" s="9" customFormat="1" x14ac:dyDescent="0.3">
      <c r="C334" s="16"/>
      <c r="D334" s="14"/>
      <c r="E334" s="14"/>
      <c r="F334" s="15"/>
    </row>
    <row r="335" spans="3:6" s="9" customFormat="1" x14ac:dyDescent="0.3">
      <c r="C335" s="16"/>
      <c r="D335" s="14"/>
      <c r="E335" s="14"/>
      <c r="F335" s="15"/>
    </row>
    <row r="336" spans="3:6" s="9" customFormat="1" x14ac:dyDescent="0.3">
      <c r="C336" s="16"/>
      <c r="D336" s="14"/>
      <c r="E336" s="14"/>
      <c r="F336" s="15"/>
    </row>
    <row r="337" spans="1:9" s="9" customFormat="1" x14ac:dyDescent="0.3">
      <c r="C337" s="16"/>
      <c r="D337" s="14"/>
      <c r="E337" s="14"/>
      <c r="F337" s="15"/>
    </row>
    <row r="338" spans="1:9" s="9" customFormat="1" x14ac:dyDescent="0.3">
      <c r="C338" s="16"/>
      <c r="D338" s="14"/>
      <c r="E338" s="14"/>
      <c r="F338" s="15"/>
    </row>
    <row r="339" spans="1:9" s="9" customFormat="1" x14ac:dyDescent="0.3">
      <c r="C339" s="16"/>
      <c r="D339" s="14"/>
      <c r="E339" s="14"/>
      <c r="F339" s="15"/>
    </row>
    <row r="340" spans="1:9" s="9" customFormat="1" x14ac:dyDescent="0.3">
      <c r="C340" s="16"/>
      <c r="D340" s="14"/>
      <c r="E340" s="14"/>
      <c r="F340" s="15"/>
    </row>
    <row r="341" spans="1:9" s="9" customFormat="1" x14ac:dyDescent="0.3">
      <c r="C341" s="16"/>
      <c r="D341" s="14"/>
      <c r="E341" s="14"/>
      <c r="F341" s="15"/>
    </row>
    <row r="342" spans="1:9" s="9" customFormat="1" x14ac:dyDescent="0.3">
      <c r="C342" s="16"/>
      <c r="D342" s="14"/>
      <c r="E342" s="14"/>
      <c r="F342" s="15"/>
    </row>
    <row r="343" spans="1:9" s="9" customFormat="1" x14ac:dyDescent="0.3">
      <c r="C343" s="16"/>
      <c r="D343" s="14"/>
      <c r="E343" s="14"/>
      <c r="F343" s="15"/>
    </row>
    <row r="344" spans="1:9" s="9" customFormat="1" x14ac:dyDescent="0.3">
      <c r="C344" s="16"/>
      <c r="D344" s="14"/>
      <c r="E344" s="14"/>
      <c r="F344" s="15"/>
    </row>
    <row r="345" spans="1:9" s="9" customFormat="1" x14ac:dyDescent="0.3">
      <c r="C345" s="16"/>
      <c r="D345" s="14"/>
      <c r="E345" s="14"/>
      <c r="F345" s="15"/>
    </row>
    <row r="346" spans="1:9" s="9" customFormat="1" x14ac:dyDescent="0.3">
      <c r="C346" s="16"/>
      <c r="D346" s="14"/>
      <c r="E346" s="14"/>
      <c r="F346" s="15"/>
    </row>
    <row r="347" spans="1:9" s="9" customFormat="1" x14ac:dyDescent="0.3">
      <c r="C347" s="16"/>
      <c r="D347" s="14"/>
      <c r="E347" s="14"/>
      <c r="F347" s="15"/>
    </row>
    <row r="348" spans="1:9" s="9" customFormat="1" x14ac:dyDescent="0.3">
      <c r="C348" s="16"/>
      <c r="D348" s="14"/>
      <c r="E348" s="14"/>
      <c r="F348" s="15"/>
    </row>
    <row r="349" spans="1:9" s="9" customFormat="1" x14ac:dyDescent="0.3">
      <c r="C349" s="16"/>
      <c r="D349" s="14"/>
      <c r="E349" s="14"/>
      <c r="F349" s="15"/>
    </row>
    <row r="350" spans="1:9" s="9" customFormat="1" x14ac:dyDescent="0.25">
      <c r="A350" s="10"/>
      <c r="C350" s="16"/>
      <c r="D350" s="14"/>
      <c r="E350" s="14"/>
      <c r="F350" s="15"/>
      <c r="I350" s="12"/>
    </row>
  </sheetData>
  <mergeCells count="27">
    <mergeCell ref="C38:H38"/>
    <mergeCell ref="C39:E39"/>
    <mergeCell ref="C31:H31"/>
    <mergeCell ref="C33:G33"/>
    <mergeCell ref="C34:G34"/>
    <mergeCell ref="C35:G35"/>
    <mergeCell ref="C36:G36"/>
    <mergeCell ref="C37:G37"/>
    <mergeCell ref="C30:H30"/>
    <mergeCell ref="C12:H12"/>
    <mergeCell ref="C13:H13"/>
    <mergeCell ref="C22:H22"/>
    <mergeCell ref="C24:G24"/>
    <mergeCell ref="C25:G25"/>
    <mergeCell ref="C26:G26"/>
    <mergeCell ref="C27:C28"/>
    <mergeCell ref="D27:D29"/>
    <mergeCell ref="E27:E29"/>
    <mergeCell ref="G27:G28"/>
    <mergeCell ref="I25:K25"/>
    <mergeCell ref="B2:F2"/>
    <mergeCell ref="C5:H5"/>
    <mergeCell ref="C6:H6"/>
    <mergeCell ref="C7:H8"/>
    <mergeCell ref="C9:C10"/>
    <mergeCell ref="D9:D11"/>
    <mergeCell ref="F9:F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558EE-9236-43A7-864E-004EE370D30B}">
  <dimension ref="A1:GO365"/>
  <sheetViews>
    <sheetView tabSelected="1" workbookViewId="0">
      <selection activeCell="C6" sqref="C6:H7"/>
    </sheetView>
  </sheetViews>
  <sheetFormatPr baseColWidth="10" defaultColWidth="12.33203125" defaultRowHeight="15.6" x14ac:dyDescent="0.25"/>
  <cols>
    <col min="1" max="1" width="1.77734375" style="10" customWidth="1"/>
    <col min="2" max="2" width="7.77734375" style="10" customWidth="1"/>
    <col min="3" max="3" width="9.5546875" style="16" customWidth="1"/>
    <col min="4" max="4" width="25.109375" style="14" customWidth="1"/>
    <col min="5" max="5" width="13.33203125" style="14" customWidth="1"/>
    <col min="6" max="6" width="18.33203125" style="15" customWidth="1"/>
    <col min="7" max="7" width="22.33203125" style="9" customWidth="1"/>
    <col min="8" max="8" width="20.5546875" style="9" customWidth="1"/>
    <col min="9" max="9" width="3.5546875" style="12" customWidth="1"/>
    <col min="10" max="10" width="8.5546875" style="9" customWidth="1"/>
    <col min="11" max="11" width="3.44140625" style="9" customWidth="1"/>
    <col min="12" max="15" width="4.6640625" style="9" customWidth="1"/>
    <col min="16" max="17" width="3.6640625" style="9" customWidth="1"/>
    <col min="18" max="197" width="11.33203125" style="9" customWidth="1"/>
    <col min="198" max="237" width="12.33203125" style="10"/>
    <col min="238" max="238" width="1.77734375" style="10" customWidth="1"/>
    <col min="239" max="239" width="9.5546875" style="10" customWidth="1"/>
    <col min="240" max="240" width="47.44140625" style="10" customWidth="1"/>
    <col min="241" max="241" width="23.6640625" style="10" bestFit="1" customWidth="1"/>
    <col min="242" max="242" width="15.44140625" style="10" customWidth="1"/>
    <col min="243" max="243" width="22.33203125" style="10" customWidth="1"/>
    <col min="244" max="244" width="20.5546875" style="10" customWidth="1"/>
    <col min="245" max="245" width="23.21875" style="10" customWidth="1"/>
    <col min="246" max="251" width="4.6640625" style="10" customWidth="1"/>
    <col min="252" max="253" width="3.6640625" style="10" customWidth="1"/>
    <col min="254" max="261" width="4.5546875" style="10" customWidth="1"/>
    <col min="262" max="453" width="11.33203125" style="10" customWidth="1"/>
    <col min="454" max="493" width="12.33203125" style="10"/>
    <col min="494" max="494" width="1.77734375" style="10" customWidth="1"/>
    <col min="495" max="495" width="9.5546875" style="10" customWidth="1"/>
    <col min="496" max="496" width="47.44140625" style="10" customWidth="1"/>
    <col min="497" max="497" width="23.6640625" style="10" bestFit="1" customWidth="1"/>
    <col min="498" max="498" width="15.44140625" style="10" customWidth="1"/>
    <col min="499" max="499" width="22.33203125" style="10" customWidth="1"/>
    <col min="500" max="500" width="20.5546875" style="10" customWidth="1"/>
    <col min="501" max="501" width="23.21875" style="10" customWidth="1"/>
    <col min="502" max="507" width="4.6640625" style="10" customWidth="1"/>
    <col min="508" max="509" width="3.6640625" style="10" customWidth="1"/>
    <col min="510" max="517" width="4.5546875" style="10" customWidth="1"/>
    <col min="518" max="709" width="11.33203125" style="10" customWidth="1"/>
    <col min="710" max="749" width="12.33203125" style="10"/>
    <col min="750" max="750" width="1.77734375" style="10" customWidth="1"/>
    <col min="751" max="751" width="9.5546875" style="10" customWidth="1"/>
    <col min="752" max="752" width="47.44140625" style="10" customWidth="1"/>
    <col min="753" max="753" width="23.6640625" style="10" bestFit="1" customWidth="1"/>
    <col min="754" max="754" width="15.44140625" style="10" customWidth="1"/>
    <col min="755" max="755" width="22.33203125" style="10" customWidth="1"/>
    <col min="756" max="756" width="20.5546875" style="10" customWidth="1"/>
    <col min="757" max="757" width="23.21875" style="10" customWidth="1"/>
    <col min="758" max="763" width="4.6640625" style="10" customWidth="1"/>
    <col min="764" max="765" width="3.6640625" style="10" customWidth="1"/>
    <col min="766" max="773" width="4.5546875" style="10" customWidth="1"/>
    <col min="774" max="965" width="11.33203125" style="10" customWidth="1"/>
    <col min="966" max="1005" width="12.33203125" style="10"/>
    <col min="1006" max="1006" width="1.77734375" style="10" customWidth="1"/>
    <col min="1007" max="1007" width="9.5546875" style="10" customWidth="1"/>
    <col min="1008" max="1008" width="47.44140625" style="10" customWidth="1"/>
    <col min="1009" max="1009" width="23.6640625" style="10" bestFit="1" customWidth="1"/>
    <col min="1010" max="1010" width="15.44140625" style="10" customWidth="1"/>
    <col min="1011" max="1011" width="22.33203125" style="10" customWidth="1"/>
    <col min="1012" max="1012" width="20.5546875" style="10" customWidth="1"/>
    <col min="1013" max="1013" width="23.21875" style="10" customWidth="1"/>
    <col min="1014" max="1019" width="4.6640625" style="10" customWidth="1"/>
    <col min="1020" max="1021" width="3.6640625" style="10" customWidth="1"/>
    <col min="1022" max="1029" width="4.5546875" style="10" customWidth="1"/>
    <col min="1030" max="1221" width="11.33203125" style="10" customWidth="1"/>
    <col min="1222" max="1261" width="12.33203125" style="10"/>
    <col min="1262" max="1262" width="1.77734375" style="10" customWidth="1"/>
    <col min="1263" max="1263" width="9.5546875" style="10" customWidth="1"/>
    <col min="1264" max="1264" width="47.44140625" style="10" customWidth="1"/>
    <col min="1265" max="1265" width="23.6640625" style="10" bestFit="1" customWidth="1"/>
    <col min="1266" max="1266" width="15.44140625" style="10" customWidth="1"/>
    <col min="1267" max="1267" width="22.33203125" style="10" customWidth="1"/>
    <col min="1268" max="1268" width="20.5546875" style="10" customWidth="1"/>
    <col min="1269" max="1269" width="23.21875" style="10" customWidth="1"/>
    <col min="1270" max="1275" width="4.6640625" style="10" customWidth="1"/>
    <col min="1276" max="1277" width="3.6640625" style="10" customWidth="1"/>
    <col min="1278" max="1285" width="4.5546875" style="10" customWidth="1"/>
    <col min="1286" max="1477" width="11.33203125" style="10" customWidth="1"/>
    <col min="1478" max="1517" width="12.33203125" style="10"/>
    <col min="1518" max="1518" width="1.77734375" style="10" customWidth="1"/>
    <col min="1519" max="1519" width="9.5546875" style="10" customWidth="1"/>
    <col min="1520" max="1520" width="47.44140625" style="10" customWidth="1"/>
    <col min="1521" max="1521" width="23.6640625" style="10" bestFit="1" customWidth="1"/>
    <col min="1522" max="1522" width="15.44140625" style="10" customWidth="1"/>
    <col min="1523" max="1523" width="22.33203125" style="10" customWidth="1"/>
    <col min="1524" max="1524" width="20.5546875" style="10" customWidth="1"/>
    <col min="1525" max="1525" width="23.21875" style="10" customWidth="1"/>
    <col min="1526" max="1531" width="4.6640625" style="10" customWidth="1"/>
    <col min="1532" max="1533" width="3.6640625" style="10" customWidth="1"/>
    <col min="1534" max="1541" width="4.5546875" style="10" customWidth="1"/>
    <col min="1542" max="1733" width="11.33203125" style="10" customWidth="1"/>
    <col min="1734" max="1773" width="12.33203125" style="10"/>
    <col min="1774" max="1774" width="1.77734375" style="10" customWidth="1"/>
    <col min="1775" max="1775" width="9.5546875" style="10" customWidth="1"/>
    <col min="1776" max="1776" width="47.44140625" style="10" customWidth="1"/>
    <col min="1777" max="1777" width="23.6640625" style="10" bestFit="1" customWidth="1"/>
    <col min="1778" max="1778" width="15.44140625" style="10" customWidth="1"/>
    <col min="1779" max="1779" width="22.33203125" style="10" customWidth="1"/>
    <col min="1780" max="1780" width="20.5546875" style="10" customWidth="1"/>
    <col min="1781" max="1781" width="23.21875" style="10" customWidth="1"/>
    <col min="1782" max="1787" width="4.6640625" style="10" customWidth="1"/>
    <col min="1788" max="1789" width="3.6640625" style="10" customWidth="1"/>
    <col min="1790" max="1797" width="4.5546875" style="10" customWidth="1"/>
    <col min="1798" max="1989" width="11.33203125" style="10" customWidth="1"/>
    <col min="1990" max="2029" width="12.33203125" style="10"/>
    <col min="2030" max="2030" width="1.77734375" style="10" customWidth="1"/>
    <col min="2031" max="2031" width="9.5546875" style="10" customWidth="1"/>
    <col min="2032" max="2032" width="47.44140625" style="10" customWidth="1"/>
    <col min="2033" max="2033" width="23.6640625" style="10" bestFit="1" customWidth="1"/>
    <col min="2034" max="2034" width="15.44140625" style="10" customWidth="1"/>
    <col min="2035" max="2035" width="22.33203125" style="10" customWidth="1"/>
    <col min="2036" max="2036" width="20.5546875" style="10" customWidth="1"/>
    <col min="2037" max="2037" width="23.21875" style="10" customWidth="1"/>
    <col min="2038" max="2043" width="4.6640625" style="10" customWidth="1"/>
    <col min="2044" max="2045" width="3.6640625" style="10" customWidth="1"/>
    <col min="2046" max="2053" width="4.5546875" style="10" customWidth="1"/>
    <col min="2054" max="2245" width="11.33203125" style="10" customWidth="1"/>
    <col min="2246" max="2285" width="12.33203125" style="10"/>
    <col min="2286" max="2286" width="1.77734375" style="10" customWidth="1"/>
    <col min="2287" max="2287" width="9.5546875" style="10" customWidth="1"/>
    <col min="2288" max="2288" width="47.44140625" style="10" customWidth="1"/>
    <col min="2289" max="2289" width="23.6640625" style="10" bestFit="1" customWidth="1"/>
    <col min="2290" max="2290" width="15.44140625" style="10" customWidth="1"/>
    <col min="2291" max="2291" width="22.33203125" style="10" customWidth="1"/>
    <col min="2292" max="2292" width="20.5546875" style="10" customWidth="1"/>
    <col min="2293" max="2293" width="23.21875" style="10" customWidth="1"/>
    <col min="2294" max="2299" width="4.6640625" style="10" customWidth="1"/>
    <col min="2300" max="2301" width="3.6640625" style="10" customWidth="1"/>
    <col min="2302" max="2309" width="4.5546875" style="10" customWidth="1"/>
    <col min="2310" max="2501" width="11.33203125" style="10" customWidth="1"/>
    <col min="2502" max="2541" width="12.33203125" style="10"/>
    <col min="2542" max="2542" width="1.77734375" style="10" customWidth="1"/>
    <col min="2543" max="2543" width="9.5546875" style="10" customWidth="1"/>
    <col min="2544" max="2544" width="47.44140625" style="10" customWidth="1"/>
    <col min="2545" max="2545" width="23.6640625" style="10" bestFit="1" customWidth="1"/>
    <col min="2546" max="2546" width="15.44140625" style="10" customWidth="1"/>
    <col min="2547" max="2547" width="22.33203125" style="10" customWidth="1"/>
    <col min="2548" max="2548" width="20.5546875" style="10" customWidth="1"/>
    <col min="2549" max="2549" width="23.21875" style="10" customWidth="1"/>
    <col min="2550" max="2555" width="4.6640625" style="10" customWidth="1"/>
    <col min="2556" max="2557" width="3.6640625" style="10" customWidth="1"/>
    <col min="2558" max="2565" width="4.5546875" style="10" customWidth="1"/>
    <col min="2566" max="2757" width="11.33203125" style="10" customWidth="1"/>
    <col min="2758" max="2797" width="12.33203125" style="10"/>
    <col min="2798" max="2798" width="1.77734375" style="10" customWidth="1"/>
    <col min="2799" max="2799" width="9.5546875" style="10" customWidth="1"/>
    <col min="2800" max="2800" width="47.44140625" style="10" customWidth="1"/>
    <col min="2801" max="2801" width="23.6640625" style="10" bestFit="1" customWidth="1"/>
    <col min="2802" max="2802" width="15.44140625" style="10" customWidth="1"/>
    <col min="2803" max="2803" width="22.33203125" style="10" customWidth="1"/>
    <col min="2804" max="2804" width="20.5546875" style="10" customWidth="1"/>
    <col min="2805" max="2805" width="23.21875" style="10" customWidth="1"/>
    <col min="2806" max="2811" width="4.6640625" style="10" customWidth="1"/>
    <col min="2812" max="2813" width="3.6640625" style="10" customWidth="1"/>
    <col min="2814" max="2821" width="4.5546875" style="10" customWidth="1"/>
    <col min="2822" max="3013" width="11.33203125" style="10" customWidth="1"/>
    <col min="3014" max="3053" width="12.33203125" style="10"/>
    <col min="3054" max="3054" width="1.77734375" style="10" customWidth="1"/>
    <col min="3055" max="3055" width="9.5546875" style="10" customWidth="1"/>
    <col min="3056" max="3056" width="47.44140625" style="10" customWidth="1"/>
    <col min="3057" max="3057" width="23.6640625" style="10" bestFit="1" customWidth="1"/>
    <col min="3058" max="3058" width="15.44140625" style="10" customWidth="1"/>
    <col min="3059" max="3059" width="22.33203125" style="10" customWidth="1"/>
    <col min="3060" max="3060" width="20.5546875" style="10" customWidth="1"/>
    <col min="3061" max="3061" width="23.21875" style="10" customWidth="1"/>
    <col min="3062" max="3067" width="4.6640625" style="10" customWidth="1"/>
    <col min="3068" max="3069" width="3.6640625" style="10" customWidth="1"/>
    <col min="3070" max="3077" width="4.5546875" style="10" customWidth="1"/>
    <col min="3078" max="3269" width="11.33203125" style="10" customWidth="1"/>
    <col min="3270" max="3309" width="12.33203125" style="10"/>
    <col min="3310" max="3310" width="1.77734375" style="10" customWidth="1"/>
    <col min="3311" max="3311" width="9.5546875" style="10" customWidth="1"/>
    <col min="3312" max="3312" width="47.44140625" style="10" customWidth="1"/>
    <col min="3313" max="3313" width="23.6640625" style="10" bestFit="1" customWidth="1"/>
    <col min="3314" max="3314" width="15.44140625" style="10" customWidth="1"/>
    <col min="3315" max="3315" width="22.33203125" style="10" customWidth="1"/>
    <col min="3316" max="3316" width="20.5546875" style="10" customWidth="1"/>
    <col min="3317" max="3317" width="23.21875" style="10" customWidth="1"/>
    <col min="3318" max="3323" width="4.6640625" style="10" customWidth="1"/>
    <col min="3324" max="3325" width="3.6640625" style="10" customWidth="1"/>
    <col min="3326" max="3333" width="4.5546875" style="10" customWidth="1"/>
    <col min="3334" max="3525" width="11.33203125" style="10" customWidth="1"/>
    <col min="3526" max="3565" width="12.33203125" style="10"/>
    <col min="3566" max="3566" width="1.77734375" style="10" customWidth="1"/>
    <col min="3567" max="3567" width="9.5546875" style="10" customWidth="1"/>
    <col min="3568" max="3568" width="47.44140625" style="10" customWidth="1"/>
    <col min="3569" max="3569" width="23.6640625" style="10" bestFit="1" customWidth="1"/>
    <col min="3570" max="3570" width="15.44140625" style="10" customWidth="1"/>
    <col min="3571" max="3571" width="22.33203125" style="10" customWidth="1"/>
    <col min="3572" max="3572" width="20.5546875" style="10" customWidth="1"/>
    <col min="3573" max="3573" width="23.21875" style="10" customWidth="1"/>
    <col min="3574" max="3579" width="4.6640625" style="10" customWidth="1"/>
    <col min="3580" max="3581" width="3.6640625" style="10" customWidth="1"/>
    <col min="3582" max="3589" width="4.5546875" style="10" customWidth="1"/>
    <col min="3590" max="3781" width="11.33203125" style="10" customWidth="1"/>
    <col min="3782" max="3821" width="12.33203125" style="10"/>
    <col min="3822" max="3822" width="1.77734375" style="10" customWidth="1"/>
    <col min="3823" max="3823" width="9.5546875" style="10" customWidth="1"/>
    <col min="3824" max="3824" width="47.44140625" style="10" customWidth="1"/>
    <col min="3825" max="3825" width="23.6640625" style="10" bestFit="1" customWidth="1"/>
    <col min="3826" max="3826" width="15.44140625" style="10" customWidth="1"/>
    <col min="3827" max="3827" width="22.33203125" style="10" customWidth="1"/>
    <col min="3828" max="3828" width="20.5546875" style="10" customWidth="1"/>
    <col min="3829" max="3829" width="23.21875" style="10" customWidth="1"/>
    <col min="3830" max="3835" width="4.6640625" style="10" customWidth="1"/>
    <col min="3836" max="3837" width="3.6640625" style="10" customWidth="1"/>
    <col min="3838" max="3845" width="4.5546875" style="10" customWidth="1"/>
    <col min="3846" max="4037" width="11.33203125" style="10" customWidth="1"/>
    <col min="4038" max="4077" width="12.33203125" style="10"/>
    <col min="4078" max="4078" width="1.77734375" style="10" customWidth="1"/>
    <col min="4079" max="4079" width="9.5546875" style="10" customWidth="1"/>
    <col min="4080" max="4080" width="47.44140625" style="10" customWidth="1"/>
    <col min="4081" max="4081" width="23.6640625" style="10" bestFit="1" customWidth="1"/>
    <col min="4082" max="4082" width="15.44140625" style="10" customWidth="1"/>
    <col min="4083" max="4083" width="22.33203125" style="10" customWidth="1"/>
    <col min="4084" max="4084" width="20.5546875" style="10" customWidth="1"/>
    <col min="4085" max="4085" width="23.21875" style="10" customWidth="1"/>
    <col min="4086" max="4091" width="4.6640625" style="10" customWidth="1"/>
    <col min="4092" max="4093" width="3.6640625" style="10" customWidth="1"/>
    <col min="4094" max="4101" width="4.5546875" style="10" customWidth="1"/>
    <col min="4102" max="4293" width="11.33203125" style="10" customWidth="1"/>
    <col min="4294" max="4333" width="12.33203125" style="10"/>
    <col min="4334" max="4334" width="1.77734375" style="10" customWidth="1"/>
    <col min="4335" max="4335" width="9.5546875" style="10" customWidth="1"/>
    <col min="4336" max="4336" width="47.44140625" style="10" customWidth="1"/>
    <col min="4337" max="4337" width="23.6640625" style="10" bestFit="1" customWidth="1"/>
    <col min="4338" max="4338" width="15.44140625" style="10" customWidth="1"/>
    <col min="4339" max="4339" width="22.33203125" style="10" customWidth="1"/>
    <col min="4340" max="4340" width="20.5546875" style="10" customWidth="1"/>
    <col min="4341" max="4341" width="23.21875" style="10" customWidth="1"/>
    <col min="4342" max="4347" width="4.6640625" style="10" customWidth="1"/>
    <col min="4348" max="4349" width="3.6640625" style="10" customWidth="1"/>
    <col min="4350" max="4357" width="4.5546875" style="10" customWidth="1"/>
    <col min="4358" max="4549" width="11.33203125" style="10" customWidth="1"/>
    <col min="4550" max="4589" width="12.33203125" style="10"/>
    <col min="4590" max="4590" width="1.77734375" style="10" customWidth="1"/>
    <col min="4591" max="4591" width="9.5546875" style="10" customWidth="1"/>
    <col min="4592" max="4592" width="47.44140625" style="10" customWidth="1"/>
    <col min="4593" max="4593" width="23.6640625" style="10" bestFit="1" customWidth="1"/>
    <col min="4594" max="4594" width="15.44140625" style="10" customWidth="1"/>
    <col min="4595" max="4595" width="22.33203125" style="10" customWidth="1"/>
    <col min="4596" max="4596" width="20.5546875" style="10" customWidth="1"/>
    <col min="4597" max="4597" width="23.21875" style="10" customWidth="1"/>
    <col min="4598" max="4603" width="4.6640625" style="10" customWidth="1"/>
    <col min="4604" max="4605" width="3.6640625" style="10" customWidth="1"/>
    <col min="4606" max="4613" width="4.5546875" style="10" customWidth="1"/>
    <col min="4614" max="4805" width="11.33203125" style="10" customWidth="1"/>
    <col min="4806" max="4845" width="12.33203125" style="10"/>
    <col min="4846" max="4846" width="1.77734375" style="10" customWidth="1"/>
    <col min="4847" max="4847" width="9.5546875" style="10" customWidth="1"/>
    <col min="4848" max="4848" width="47.44140625" style="10" customWidth="1"/>
    <col min="4849" max="4849" width="23.6640625" style="10" bestFit="1" customWidth="1"/>
    <col min="4850" max="4850" width="15.44140625" style="10" customWidth="1"/>
    <col min="4851" max="4851" width="22.33203125" style="10" customWidth="1"/>
    <col min="4852" max="4852" width="20.5546875" style="10" customWidth="1"/>
    <col min="4853" max="4853" width="23.21875" style="10" customWidth="1"/>
    <col min="4854" max="4859" width="4.6640625" style="10" customWidth="1"/>
    <col min="4860" max="4861" width="3.6640625" style="10" customWidth="1"/>
    <col min="4862" max="4869" width="4.5546875" style="10" customWidth="1"/>
    <col min="4870" max="5061" width="11.33203125" style="10" customWidth="1"/>
    <col min="5062" max="5101" width="12.33203125" style="10"/>
    <col min="5102" max="5102" width="1.77734375" style="10" customWidth="1"/>
    <col min="5103" max="5103" width="9.5546875" style="10" customWidth="1"/>
    <col min="5104" max="5104" width="47.44140625" style="10" customWidth="1"/>
    <col min="5105" max="5105" width="23.6640625" style="10" bestFit="1" customWidth="1"/>
    <col min="5106" max="5106" width="15.44140625" style="10" customWidth="1"/>
    <col min="5107" max="5107" width="22.33203125" style="10" customWidth="1"/>
    <col min="5108" max="5108" width="20.5546875" style="10" customWidth="1"/>
    <col min="5109" max="5109" width="23.21875" style="10" customWidth="1"/>
    <col min="5110" max="5115" width="4.6640625" style="10" customWidth="1"/>
    <col min="5116" max="5117" width="3.6640625" style="10" customWidth="1"/>
    <col min="5118" max="5125" width="4.5546875" style="10" customWidth="1"/>
    <col min="5126" max="5317" width="11.33203125" style="10" customWidth="1"/>
    <col min="5318" max="5357" width="12.33203125" style="10"/>
    <col min="5358" max="5358" width="1.77734375" style="10" customWidth="1"/>
    <col min="5359" max="5359" width="9.5546875" style="10" customWidth="1"/>
    <col min="5360" max="5360" width="47.44140625" style="10" customWidth="1"/>
    <col min="5361" max="5361" width="23.6640625" style="10" bestFit="1" customWidth="1"/>
    <col min="5362" max="5362" width="15.44140625" style="10" customWidth="1"/>
    <col min="5363" max="5363" width="22.33203125" style="10" customWidth="1"/>
    <col min="5364" max="5364" width="20.5546875" style="10" customWidth="1"/>
    <col min="5365" max="5365" width="23.21875" style="10" customWidth="1"/>
    <col min="5366" max="5371" width="4.6640625" style="10" customWidth="1"/>
    <col min="5372" max="5373" width="3.6640625" style="10" customWidth="1"/>
    <col min="5374" max="5381" width="4.5546875" style="10" customWidth="1"/>
    <col min="5382" max="5573" width="11.33203125" style="10" customWidth="1"/>
    <col min="5574" max="5613" width="12.33203125" style="10"/>
    <col min="5614" max="5614" width="1.77734375" style="10" customWidth="1"/>
    <col min="5615" max="5615" width="9.5546875" style="10" customWidth="1"/>
    <col min="5616" max="5616" width="47.44140625" style="10" customWidth="1"/>
    <col min="5617" max="5617" width="23.6640625" style="10" bestFit="1" customWidth="1"/>
    <col min="5618" max="5618" width="15.44140625" style="10" customWidth="1"/>
    <col min="5619" max="5619" width="22.33203125" style="10" customWidth="1"/>
    <col min="5620" max="5620" width="20.5546875" style="10" customWidth="1"/>
    <col min="5621" max="5621" width="23.21875" style="10" customWidth="1"/>
    <col min="5622" max="5627" width="4.6640625" style="10" customWidth="1"/>
    <col min="5628" max="5629" width="3.6640625" style="10" customWidth="1"/>
    <col min="5630" max="5637" width="4.5546875" style="10" customWidth="1"/>
    <col min="5638" max="5829" width="11.33203125" style="10" customWidth="1"/>
    <col min="5830" max="5869" width="12.33203125" style="10"/>
    <col min="5870" max="5870" width="1.77734375" style="10" customWidth="1"/>
    <col min="5871" max="5871" width="9.5546875" style="10" customWidth="1"/>
    <col min="5872" max="5872" width="47.44140625" style="10" customWidth="1"/>
    <col min="5873" max="5873" width="23.6640625" style="10" bestFit="1" customWidth="1"/>
    <col min="5874" max="5874" width="15.44140625" style="10" customWidth="1"/>
    <col min="5875" max="5875" width="22.33203125" style="10" customWidth="1"/>
    <col min="5876" max="5876" width="20.5546875" style="10" customWidth="1"/>
    <col min="5877" max="5877" width="23.21875" style="10" customWidth="1"/>
    <col min="5878" max="5883" width="4.6640625" style="10" customWidth="1"/>
    <col min="5884" max="5885" width="3.6640625" style="10" customWidth="1"/>
    <col min="5886" max="5893" width="4.5546875" style="10" customWidth="1"/>
    <col min="5894" max="6085" width="11.33203125" style="10" customWidth="1"/>
    <col min="6086" max="6125" width="12.33203125" style="10"/>
    <col min="6126" max="6126" width="1.77734375" style="10" customWidth="1"/>
    <col min="6127" max="6127" width="9.5546875" style="10" customWidth="1"/>
    <col min="6128" max="6128" width="47.44140625" style="10" customWidth="1"/>
    <col min="6129" max="6129" width="23.6640625" style="10" bestFit="1" customWidth="1"/>
    <col min="6130" max="6130" width="15.44140625" style="10" customWidth="1"/>
    <col min="6131" max="6131" width="22.33203125" style="10" customWidth="1"/>
    <col min="6132" max="6132" width="20.5546875" style="10" customWidth="1"/>
    <col min="6133" max="6133" width="23.21875" style="10" customWidth="1"/>
    <col min="6134" max="6139" width="4.6640625" style="10" customWidth="1"/>
    <col min="6140" max="6141" width="3.6640625" style="10" customWidth="1"/>
    <col min="6142" max="6149" width="4.5546875" style="10" customWidth="1"/>
    <col min="6150" max="6341" width="11.33203125" style="10" customWidth="1"/>
    <col min="6342" max="6381" width="12.33203125" style="10"/>
    <col min="6382" max="6382" width="1.77734375" style="10" customWidth="1"/>
    <col min="6383" max="6383" width="9.5546875" style="10" customWidth="1"/>
    <col min="6384" max="6384" width="47.44140625" style="10" customWidth="1"/>
    <col min="6385" max="6385" width="23.6640625" style="10" bestFit="1" customWidth="1"/>
    <col min="6386" max="6386" width="15.44140625" style="10" customWidth="1"/>
    <col min="6387" max="6387" width="22.33203125" style="10" customWidth="1"/>
    <col min="6388" max="6388" width="20.5546875" style="10" customWidth="1"/>
    <col min="6389" max="6389" width="23.21875" style="10" customWidth="1"/>
    <col min="6390" max="6395" width="4.6640625" style="10" customWidth="1"/>
    <col min="6396" max="6397" width="3.6640625" style="10" customWidth="1"/>
    <col min="6398" max="6405" width="4.5546875" style="10" customWidth="1"/>
    <col min="6406" max="6597" width="11.33203125" style="10" customWidth="1"/>
    <col min="6598" max="6637" width="12.33203125" style="10"/>
    <col min="6638" max="6638" width="1.77734375" style="10" customWidth="1"/>
    <col min="6639" max="6639" width="9.5546875" style="10" customWidth="1"/>
    <col min="6640" max="6640" width="47.44140625" style="10" customWidth="1"/>
    <col min="6641" max="6641" width="23.6640625" style="10" bestFit="1" customWidth="1"/>
    <col min="6642" max="6642" width="15.44140625" style="10" customWidth="1"/>
    <col min="6643" max="6643" width="22.33203125" style="10" customWidth="1"/>
    <col min="6644" max="6644" width="20.5546875" style="10" customWidth="1"/>
    <col min="6645" max="6645" width="23.21875" style="10" customWidth="1"/>
    <col min="6646" max="6651" width="4.6640625" style="10" customWidth="1"/>
    <col min="6652" max="6653" width="3.6640625" style="10" customWidth="1"/>
    <col min="6654" max="6661" width="4.5546875" style="10" customWidth="1"/>
    <col min="6662" max="6853" width="11.33203125" style="10" customWidth="1"/>
    <col min="6854" max="6893" width="12.33203125" style="10"/>
    <col min="6894" max="6894" width="1.77734375" style="10" customWidth="1"/>
    <col min="6895" max="6895" width="9.5546875" style="10" customWidth="1"/>
    <col min="6896" max="6896" width="47.44140625" style="10" customWidth="1"/>
    <col min="6897" max="6897" width="23.6640625" style="10" bestFit="1" customWidth="1"/>
    <col min="6898" max="6898" width="15.44140625" style="10" customWidth="1"/>
    <col min="6899" max="6899" width="22.33203125" style="10" customWidth="1"/>
    <col min="6900" max="6900" width="20.5546875" style="10" customWidth="1"/>
    <col min="6901" max="6901" width="23.21875" style="10" customWidth="1"/>
    <col min="6902" max="6907" width="4.6640625" style="10" customWidth="1"/>
    <col min="6908" max="6909" width="3.6640625" style="10" customWidth="1"/>
    <col min="6910" max="6917" width="4.5546875" style="10" customWidth="1"/>
    <col min="6918" max="7109" width="11.33203125" style="10" customWidth="1"/>
    <col min="7110" max="7149" width="12.33203125" style="10"/>
    <col min="7150" max="7150" width="1.77734375" style="10" customWidth="1"/>
    <col min="7151" max="7151" width="9.5546875" style="10" customWidth="1"/>
    <col min="7152" max="7152" width="47.44140625" style="10" customWidth="1"/>
    <col min="7153" max="7153" width="23.6640625" style="10" bestFit="1" customWidth="1"/>
    <col min="7154" max="7154" width="15.44140625" style="10" customWidth="1"/>
    <col min="7155" max="7155" width="22.33203125" style="10" customWidth="1"/>
    <col min="7156" max="7156" width="20.5546875" style="10" customWidth="1"/>
    <col min="7157" max="7157" width="23.21875" style="10" customWidth="1"/>
    <col min="7158" max="7163" width="4.6640625" style="10" customWidth="1"/>
    <col min="7164" max="7165" width="3.6640625" style="10" customWidth="1"/>
    <col min="7166" max="7173" width="4.5546875" style="10" customWidth="1"/>
    <col min="7174" max="7365" width="11.33203125" style="10" customWidth="1"/>
    <col min="7366" max="7405" width="12.33203125" style="10"/>
    <col min="7406" max="7406" width="1.77734375" style="10" customWidth="1"/>
    <col min="7407" max="7407" width="9.5546875" style="10" customWidth="1"/>
    <col min="7408" max="7408" width="47.44140625" style="10" customWidth="1"/>
    <col min="7409" max="7409" width="23.6640625" style="10" bestFit="1" customWidth="1"/>
    <col min="7410" max="7410" width="15.44140625" style="10" customWidth="1"/>
    <col min="7411" max="7411" width="22.33203125" style="10" customWidth="1"/>
    <col min="7412" max="7412" width="20.5546875" style="10" customWidth="1"/>
    <col min="7413" max="7413" width="23.21875" style="10" customWidth="1"/>
    <col min="7414" max="7419" width="4.6640625" style="10" customWidth="1"/>
    <col min="7420" max="7421" width="3.6640625" style="10" customWidth="1"/>
    <col min="7422" max="7429" width="4.5546875" style="10" customWidth="1"/>
    <col min="7430" max="7621" width="11.33203125" style="10" customWidth="1"/>
    <col min="7622" max="7661" width="12.33203125" style="10"/>
    <col min="7662" max="7662" width="1.77734375" style="10" customWidth="1"/>
    <col min="7663" max="7663" width="9.5546875" style="10" customWidth="1"/>
    <col min="7664" max="7664" width="47.44140625" style="10" customWidth="1"/>
    <col min="7665" max="7665" width="23.6640625" style="10" bestFit="1" customWidth="1"/>
    <col min="7666" max="7666" width="15.44140625" style="10" customWidth="1"/>
    <col min="7667" max="7667" width="22.33203125" style="10" customWidth="1"/>
    <col min="7668" max="7668" width="20.5546875" style="10" customWidth="1"/>
    <col min="7669" max="7669" width="23.21875" style="10" customWidth="1"/>
    <col min="7670" max="7675" width="4.6640625" style="10" customWidth="1"/>
    <col min="7676" max="7677" width="3.6640625" style="10" customWidth="1"/>
    <col min="7678" max="7685" width="4.5546875" style="10" customWidth="1"/>
    <col min="7686" max="7877" width="11.33203125" style="10" customWidth="1"/>
    <col min="7878" max="7917" width="12.33203125" style="10"/>
    <col min="7918" max="7918" width="1.77734375" style="10" customWidth="1"/>
    <col min="7919" max="7919" width="9.5546875" style="10" customWidth="1"/>
    <col min="7920" max="7920" width="47.44140625" style="10" customWidth="1"/>
    <col min="7921" max="7921" width="23.6640625" style="10" bestFit="1" customWidth="1"/>
    <col min="7922" max="7922" width="15.44140625" style="10" customWidth="1"/>
    <col min="7923" max="7923" width="22.33203125" style="10" customWidth="1"/>
    <col min="7924" max="7924" width="20.5546875" style="10" customWidth="1"/>
    <col min="7925" max="7925" width="23.21875" style="10" customWidth="1"/>
    <col min="7926" max="7931" width="4.6640625" style="10" customWidth="1"/>
    <col min="7932" max="7933" width="3.6640625" style="10" customWidth="1"/>
    <col min="7934" max="7941" width="4.5546875" style="10" customWidth="1"/>
    <col min="7942" max="8133" width="11.33203125" style="10" customWidth="1"/>
    <col min="8134" max="8173" width="12.33203125" style="10"/>
    <col min="8174" max="8174" width="1.77734375" style="10" customWidth="1"/>
    <col min="8175" max="8175" width="9.5546875" style="10" customWidth="1"/>
    <col min="8176" max="8176" width="47.44140625" style="10" customWidth="1"/>
    <col min="8177" max="8177" width="23.6640625" style="10" bestFit="1" customWidth="1"/>
    <col min="8178" max="8178" width="15.44140625" style="10" customWidth="1"/>
    <col min="8179" max="8179" width="22.33203125" style="10" customWidth="1"/>
    <col min="8180" max="8180" width="20.5546875" style="10" customWidth="1"/>
    <col min="8181" max="8181" width="23.21875" style="10" customWidth="1"/>
    <col min="8182" max="8187" width="4.6640625" style="10" customWidth="1"/>
    <col min="8188" max="8189" width="3.6640625" style="10" customWidth="1"/>
    <col min="8190" max="8197" width="4.5546875" style="10" customWidth="1"/>
    <col min="8198" max="8389" width="11.33203125" style="10" customWidth="1"/>
    <col min="8390" max="8429" width="12.33203125" style="10"/>
    <col min="8430" max="8430" width="1.77734375" style="10" customWidth="1"/>
    <col min="8431" max="8431" width="9.5546875" style="10" customWidth="1"/>
    <col min="8432" max="8432" width="47.44140625" style="10" customWidth="1"/>
    <col min="8433" max="8433" width="23.6640625" style="10" bestFit="1" customWidth="1"/>
    <col min="8434" max="8434" width="15.44140625" style="10" customWidth="1"/>
    <col min="8435" max="8435" width="22.33203125" style="10" customWidth="1"/>
    <col min="8436" max="8436" width="20.5546875" style="10" customWidth="1"/>
    <col min="8437" max="8437" width="23.21875" style="10" customWidth="1"/>
    <col min="8438" max="8443" width="4.6640625" style="10" customWidth="1"/>
    <col min="8444" max="8445" width="3.6640625" style="10" customWidth="1"/>
    <col min="8446" max="8453" width="4.5546875" style="10" customWidth="1"/>
    <col min="8454" max="8645" width="11.33203125" style="10" customWidth="1"/>
    <col min="8646" max="8685" width="12.33203125" style="10"/>
    <col min="8686" max="8686" width="1.77734375" style="10" customWidth="1"/>
    <col min="8687" max="8687" width="9.5546875" style="10" customWidth="1"/>
    <col min="8688" max="8688" width="47.44140625" style="10" customWidth="1"/>
    <col min="8689" max="8689" width="23.6640625" style="10" bestFit="1" customWidth="1"/>
    <col min="8690" max="8690" width="15.44140625" style="10" customWidth="1"/>
    <col min="8691" max="8691" width="22.33203125" style="10" customWidth="1"/>
    <col min="8692" max="8692" width="20.5546875" style="10" customWidth="1"/>
    <col min="8693" max="8693" width="23.21875" style="10" customWidth="1"/>
    <col min="8694" max="8699" width="4.6640625" style="10" customWidth="1"/>
    <col min="8700" max="8701" width="3.6640625" style="10" customWidth="1"/>
    <col min="8702" max="8709" width="4.5546875" style="10" customWidth="1"/>
    <col min="8710" max="8901" width="11.33203125" style="10" customWidth="1"/>
    <col min="8902" max="8941" width="12.33203125" style="10"/>
    <col min="8942" max="8942" width="1.77734375" style="10" customWidth="1"/>
    <col min="8943" max="8943" width="9.5546875" style="10" customWidth="1"/>
    <col min="8944" max="8944" width="47.44140625" style="10" customWidth="1"/>
    <col min="8945" max="8945" width="23.6640625" style="10" bestFit="1" customWidth="1"/>
    <col min="8946" max="8946" width="15.44140625" style="10" customWidth="1"/>
    <col min="8947" max="8947" width="22.33203125" style="10" customWidth="1"/>
    <col min="8948" max="8948" width="20.5546875" style="10" customWidth="1"/>
    <col min="8949" max="8949" width="23.21875" style="10" customWidth="1"/>
    <col min="8950" max="8955" width="4.6640625" style="10" customWidth="1"/>
    <col min="8956" max="8957" width="3.6640625" style="10" customWidth="1"/>
    <col min="8958" max="8965" width="4.5546875" style="10" customWidth="1"/>
    <col min="8966" max="9157" width="11.33203125" style="10" customWidth="1"/>
    <col min="9158" max="9197" width="12.33203125" style="10"/>
    <col min="9198" max="9198" width="1.77734375" style="10" customWidth="1"/>
    <col min="9199" max="9199" width="9.5546875" style="10" customWidth="1"/>
    <col min="9200" max="9200" width="47.44140625" style="10" customWidth="1"/>
    <col min="9201" max="9201" width="23.6640625" style="10" bestFit="1" customWidth="1"/>
    <col min="9202" max="9202" width="15.44140625" style="10" customWidth="1"/>
    <col min="9203" max="9203" width="22.33203125" style="10" customWidth="1"/>
    <col min="9204" max="9204" width="20.5546875" style="10" customWidth="1"/>
    <col min="9205" max="9205" width="23.21875" style="10" customWidth="1"/>
    <col min="9206" max="9211" width="4.6640625" style="10" customWidth="1"/>
    <col min="9212" max="9213" width="3.6640625" style="10" customWidth="1"/>
    <col min="9214" max="9221" width="4.5546875" style="10" customWidth="1"/>
    <col min="9222" max="9413" width="11.33203125" style="10" customWidth="1"/>
    <col min="9414" max="9453" width="12.33203125" style="10"/>
    <col min="9454" max="9454" width="1.77734375" style="10" customWidth="1"/>
    <col min="9455" max="9455" width="9.5546875" style="10" customWidth="1"/>
    <col min="9456" max="9456" width="47.44140625" style="10" customWidth="1"/>
    <col min="9457" max="9457" width="23.6640625" style="10" bestFit="1" customWidth="1"/>
    <col min="9458" max="9458" width="15.44140625" style="10" customWidth="1"/>
    <col min="9459" max="9459" width="22.33203125" style="10" customWidth="1"/>
    <col min="9460" max="9460" width="20.5546875" style="10" customWidth="1"/>
    <col min="9461" max="9461" width="23.21875" style="10" customWidth="1"/>
    <col min="9462" max="9467" width="4.6640625" style="10" customWidth="1"/>
    <col min="9468" max="9469" width="3.6640625" style="10" customWidth="1"/>
    <col min="9470" max="9477" width="4.5546875" style="10" customWidth="1"/>
    <col min="9478" max="9669" width="11.33203125" style="10" customWidth="1"/>
    <col min="9670" max="9709" width="12.33203125" style="10"/>
    <col min="9710" max="9710" width="1.77734375" style="10" customWidth="1"/>
    <col min="9711" max="9711" width="9.5546875" style="10" customWidth="1"/>
    <col min="9712" max="9712" width="47.44140625" style="10" customWidth="1"/>
    <col min="9713" max="9713" width="23.6640625" style="10" bestFit="1" customWidth="1"/>
    <col min="9714" max="9714" width="15.44140625" style="10" customWidth="1"/>
    <col min="9715" max="9715" width="22.33203125" style="10" customWidth="1"/>
    <col min="9716" max="9716" width="20.5546875" style="10" customWidth="1"/>
    <col min="9717" max="9717" width="23.21875" style="10" customWidth="1"/>
    <col min="9718" max="9723" width="4.6640625" style="10" customWidth="1"/>
    <col min="9724" max="9725" width="3.6640625" style="10" customWidth="1"/>
    <col min="9726" max="9733" width="4.5546875" style="10" customWidth="1"/>
    <col min="9734" max="9925" width="11.33203125" style="10" customWidth="1"/>
    <col min="9926" max="9965" width="12.33203125" style="10"/>
    <col min="9966" max="9966" width="1.77734375" style="10" customWidth="1"/>
    <col min="9967" max="9967" width="9.5546875" style="10" customWidth="1"/>
    <col min="9968" max="9968" width="47.44140625" style="10" customWidth="1"/>
    <col min="9969" max="9969" width="23.6640625" style="10" bestFit="1" customWidth="1"/>
    <col min="9970" max="9970" width="15.44140625" style="10" customWidth="1"/>
    <col min="9971" max="9971" width="22.33203125" style="10" customWidth="1"/>
    <col min="9972" max="9972" width="20.5546875" style="10" customWidth="1"/>
    <col min="9973" max="9973" width="23.21875" style="10" customWidth="1"/>
    <col min="9974" max="9979" width="4.6640625" style="10" customWidth="1"/>
    <col min="9980" max="9981" width="3.6640625" style="10" customWidth="1"/>
    <col min="9982" max="9989" width="4.5546875" style="10" customWidth="1"/>
    <col min="9990" max="10181" width="11.33203125" style="10" customWidth="1"/>
    <col min="10182" max="10221" width="12.33203125" style="10"/>
    <col min="10222" max="10222" width="1.77734375" style="10" customWidth="1"/>
    <col min="10223" max="10223" width="9.5546875" style="10" customWidth="1"/>
    <col min="10224" max="10224" width="47.44140625" style="10" customWidth="1"/>
    <col min="10225" max="10225" width="23.6640625" style="10" bestFit="1" customWidth="1"/>
    <col min="10226" max="10226" width="15.44140625" style="10" customWidth="1"/>
    <col min="10227" max="10227" width="22.33203125" style="10" customWidth="1"/>
    <col min="10228" max="10228" width="20.5546875" style="10" customWidth="1"/>
    <col min="10229" max="10229" width="23.21875" style="10" customWidth="1"/>
    <col min="10230" max="10235" width="4.6640625" style="10" customWidth="1"/>
    <col min="10236" max="10237" width="3.6640625" style="10" customWidth="1"/>
    <col min="10238" max="10245" width="4.5546875" style="10" customWidth="1"/>
    <col min="10246" max="10437" width="11.33203125" style="10" customWidth="1"/>
    <col min="10438" max="10477" width="12.33203125" style="10"/>
    <col min="10478" max="10478" width="1.77734375" style="10" customWidth="1"/>
    <col min="10479" max="10479" width="9.5546875" style="10" customWidth="1"/>
    <col min="10480" max="10480" width="47.44140625" style="10" customWidth="1"/>
    <col min="10481" max="10481" width="23.6640625" style="10" bestFit="1" customWidth="1"/>
    <col min="10482" max="10482" width="15.44140625" style="10" customWidth="1"/>
    <col min="10483" max="10483" width="22.33203125" style="10" customWidth="1"/>
    <col min="10484" max="10484" width="20.5546875" style="10" customWidth="1"/>
    <col min="10485" max="10485" width="23.21875" style="10" customWidth="1"/>
    <col min="10486" max="10491" width="4.6640625" style="10" customWidth="1"/>
    <col min="10492" max="10493" width="3.6640625" style="10" customWidth="1"/>
    <col min="10494" max="10501" width="4.5546875" style="10" customWidth="1"/>
    <col min="10502" max="10693" width="11.33203125" style="10" customWidth="1"/>
    <col min="10694" max="10733" width="12.33203125" style="10"/>
    <col min="10734" max="10734" width="1.77734375" style="10" customWidth="1"/>
    <col min="10735" max="10735" width="9.5546875" style="10" customWidth="1"/>
    <col min="10736" max="10736" width="47.44140625" style="10" customWidth="1"/>
    <col min="10737" max="10737" width="23.6640625" style="10" bestFit="1" customWidth="1"/>
    <col min="10738" max="10738" width="15.44140625" style="10" customWidth="1"/>
    <col min="10739" max="10739" width="22.33203125" style="10" customWidth="1"/>
    <col min="10740" max="10740" width="20.5546875" style="10" customWidth="1"/>
    <col min="10741" max="10741" width="23.21875" style="10" customWidth="1"/>
    <col min="10742" max="10747" width="4.6640625" style="10" customWidth="1"/>
    <col min="10748" max="10749" width="3.6640625" style="10" customWidth="1"/>
    <col min="10750" max="10757" width="4.5546875" style="10" customWidth="1"/>
    <col min="10758" max="10949" width="11.33203125" style="10" customWidth="1"/>
    <col min="10950" max="10989" width="12.33203125" style="10"/>
    <col min="10990" max="10990" width="1.77734375" style="10" customWidth="1"/>
    <col min="10991" max="10991" width="9.5546875" style="10" customWidth="1"/>
    <col min="10992" max="10992" width="47.44140625" style="10" customWidth="1"/>
    <col min="10993" max="10993" width="23.6640625" style="10" bestFit="1" customWidth="1"/>
    <col min="10994" max="10994" width="15.44140625" style="10" customWidth="1"/>
    <col min="10995" max="10995" width="22.33203125" style="10" customWidth="1"/>
    <col min="10996" max="10996" width="20.5546875" style="10" customWidth="1"/>
    <col min="10997" max="10997" width="23.21875" style="10" customWidth="1"/>
    <col min="10998" max="11003" width="4.6640625" style="10" customWidth="1"/>
    <col min="11004" max="11005" width="3.6640625" style="10" customWidth="1"/>
    <col min="11006" max="11013" width="4.5546875" style="10" customWidth="1"/>
    <col min="11014" max="11205" width="11.33203125" style="10" customWidth="1"/>
    <col min="11206" max="11245" width="12.33203125" style="10"/>
    <col min="11246" max="11246" width="1.77734375" style="10" customWidth="1"/>
    <col min="11247" max="11247" width="9.5546875" style="10" customWidth="1"/>
    <col min="11248" max="11248" width="47.44140625" style="10" customWidth="1"/>
    <col min="11249" max="11249" width="23.6640625" style="10" bestFit="1" customWidth="1"/>
    <col min="11250" max="11250" width="15.44140625" style="10" customWidth="1"/>
    <col min="11251" max="11251" width="22.33203125" style="10" customWidth="1"/>
    <col min="11252" max="11252" width="20.5546875" style="10" customWidth="1"/>
    <col min="11253" max="11253" width="23.21875" style="10" customWidth="1"/>
    <col min="11254" max="11259" width="4.6640625" style="10" customWidth="1"/>
    <col min="11260" max="11261" width="3.6640625" style="10" customWidth="1"/>
    <col min="11262" max="11269" width="4.5546875" style="10" customWidth="1"/>
    <col min="11270" max="11461" width="11.33203125" style="10" customWidth="1"/>
    <col min="11462" max="11501" width="12.33203125" style="10"/>
    <col min="11502" max="11502" width="1.77734375" style="10" customWidth="1"/>
    <col min="11503" max="11503" width="9.5546875" style="10" customWidth="1"/>
    <col min="11504" max="11504" width="47.44140625" style="10" customWidth="1"/>
    <col min="11505" max="11505" width="23.6640625" style="10" bestFit="1" customWidth="1"/>
    <col min="11506" max="11506" width="15.44140625" style="10" customWidth="1"/>
    <col min="11507" max="11507" width="22.33203125" style="10" customWidth="1"/>
    <col min="11508" max="11508" width="20.5546875" style="10" customWidth="1"/>
    <col min="11509" max="11509" width="23.21875" style="10" customWidth="1"/>
    <col min="11510" max="11515" width="4.6640625" style="10" customWidth="1"/>
    <col min="11516" max="11517" width="3.6640625" style="10" customWidth="1"/>
    <col min="11518" max="11525" width="4.5546875" style="10" customWidth="1"/>
    <col min="11526" max="11717" width="11.33203125" style="10" customWidth="1"/>
    <col min="11718" max="11757" width="12.33203125" style="10"/>
    <col min="11758" max="11758" width="1.77734375" style="10" customWidth="1"/>
    <col min="11759" max="11759" width="9.5546875" style="10" customWidth="1"/>
    <col min="11760" max="11760" width="47.44140625" style="10" customWidth="1"/>
    <col min="11761" max="11761" width="23.6640625" style="10" bestFit="1" customWidth="1"/>
    <col min="11762" max="11762" width="15.44140625" style="10" customWidth="1"/>
    <col min="11763" max="11763" width="22.33203125" style="10" customWidth="1"/>
    <col min="11764" max="11764" width="20.5546875" style="10" customWidth="1"/>
    <col min="11765" max="11765" width="23.21875" style="10" customWidth="1"/>
    <col min="11766" max="11771" width="4.6640625" style="10" customWidth="1"/>
    <col min="11772" max="11773" width="3.6640625" style="10" customWidth="1"/>
    <col min="11774" max="11781" width="4.5546875" style="10" customWidth="1"/>
    <col min="11782" max="11973" width="11.33203125" style="10" customWidth="1"/>
    <col min="11974" max="12013" width="12.33203125" style="10"/>
    <col min="12014" max="12014" width="1.77734375" style="10" customWidth="1"/>
    <col min="12015" max="12015" width="9.5546875" style="10" customWidth="1"/>
    <col min="12016" max="12016" width="47.44140625" style="10" customWidth="1"/>
    <col min="12017" max="12017" width="23.6640625" style="10" bestFit="1" customWidth="1"/>
    <col min="12018" max="12018" width="15.44140625" style="10" customWidth="1"/>
    <col min="12019" max="12019" width="22.33203125" style="10" customWidth="1"/>
    <col min="12020" max="12020" width="20.5546875" style="10" customWidth="1"/>
    <col min="12021" max="12021" width="23.21875" style="10" customWidth="1"/>
    <col min="12022" max="12027" width="4.6640625" style="10" customWidth="1"/>
    <col min="12028" max="12029" width="3.6640625" style="10" customWidth="1"/>
    <col min="12030" max="12037" width="4.5546875" style="10" customWidth="1"/>
    <col min="12038" max="12229" width="11.33203125" style="10" customWidth="1"/>
    <col min="12230" max="12269" width="12.33203125" style="10"/>
    <col min="12270" max="12270" width="1.77734375" style="10" customWidth="1"/>
    <col min="12271" max="12271" width="9.5546875" style="10" customWidth="1"/>
    <col min="12272" max="12272" width="47.44140625" style="10" customWidth="1"/>
    <col min="12273" max="12273" width="23.6640625" style="10" bestFit="1" customWidth="1"/>
    <col min="12274" max="12274" width="15.44140625" style="10" customWidth="1"/>
    <col min="12275" max="12275" width="22.33203125" style="10" customWidth="1"/>
    <col min="12276" max="12276" width="20.5546875" style="10" customWidth="1"/>
    <col min="12277" max="12277" width="23.21875" style="10" customWidth="1"/>
    <col min="12278" max="12283" width="4.6640625" style="10" customWidth="1"/>
    <col min="12284" max="12285" width="3.6640625" style="10" customWidth="1"/>
    <col min="12286" max="12293" width="4.5546875" style="10" customWidth="1"/>
    <col min="12294" max="12485" width="11.33203125" style="10" customWidth="1"/>
    <col min="12486" max="12525" width="12.33203125" style="10"/>
    <col min="12526" max="12526" width="1.77734375" style="10" customWidth="1"/>
    <col min="12527" max="12527" width="9.5546875" style="10" customWidth="1"/>
    <col min="12528" max="12528" width="47.44140625" style="10" customWidth="1"/>
    <col min="12529" max="12529" width="23.6640625" style="10" bestFit="1" customWidth="1"/>
    <col min="12530" max="12530" width="15.44140625" style="10" customWidth="1"/>
    <col min="12531" max="12531" width="22.33203125" style="10" customWidth="1"/>
    <col min="12532" max="12532" width="20.5546875" style="10" customWidth="1"/>
    <col min="12533" max="12533" width="23.21875" style="10" customWidth="1"/>
    <col min="12534" max="12539" width="4.6640625" style="10" customWidth="1"/>
    <col min="12540" max="12541" width="3.6640625" style="10" customWidth="1"/>
    <col min="12542" max="12549" width="4.5546875" style="10" customWidth="1"/>
    <col min="12550" max="12741" width="11.33203125" style="10" customWidth="1"/>
    <col min="12742" max="12781" width="12.33203125" style="10"/>
    <col min="12782" max="12782" width="1.77734375" style="10" customWidth="1"/>
    <col min="12783" max="12783" width="9.5546875" style="10" customWidth="1"/>
    <col min="12784" max="12784" width="47.44140625" style="10" customWidth="1"/>
    <col min="12785" max="12785" width="23.6640625" style="10" bestFit="1" customWidth="1"/>
    <col min="12786" max="12786" width="15.44140625" style="10" customWidth="1"/>
    <col min="12787" max="12787" width="22.33203125" style="10" customWidth="1"/>
    <col min="12788" max="12788" width="20.5546875" style="10" customWidth="1"/>
    <col min="12789" max="12789" width="23.21875" style="10" customWidth="1"/>
    <col min="12790" max="12795" width="4.6640625" style="10" customWidth="1"/>
    <col min="12796" max="12797" width="3.6640625" style="10" customWidth="1"/>
    <col min="12798" max="12805" width="4.5546875" style="10" customWidth="1"/>
    <col min="12806" max="12997" width="11.33203125" style="10" customWidth="1"/>
    <col min="12998" max="13037" width="12.33203125" style="10"/>
    <col min="13038" max="13038" width="1.77734375" style="10" customWidth="1"/>
    <col min="13039" max="13039" width="9.5546875" style="10" customWidth="1"/>
    <col min="13040" max="13040" width="47.44140625" style="10" customWidth="1"/>
    <col min="13041" max="13041" width="23.6640625" style="10" bestFit="1" customWidth="1"/>
    <col min="13042" max="13042" width="15.44140625" style="10" customWidth="1"/>
    <col min="13043" max="13043" width="22.33203125" style="10" customWidth="1"/>
    <col min="13044" max="13044" width="20.5546875" style="10" customWidth="1"/>
    <col min="13045" max="13045" width="23.21875" style="10" customWidth="1"/>
    <col min="13046" max="13051" width="4.6640625" style="10" customWidth="1"/>
    <col min="13052" max="13053" width="3.6640625" style="10" customWidth="1"/>
    <col min="13054" max="13061" width="4.5546875" style="10" customWidth="1"/>
    <col min="13062" max="13253" width="11.33203125" style="10" customWidth="1"/>
    <col min="13254" max="13293" width="12.33203125" style="10"/>
    <col min="13294" max="13294" width="1.77734375" style="10" customWidth="1"/>
    <col min="13295" max="13295" width="9.5546875" style="10" customWidth="1"/>
    <col min="13296" max="13296" width="47.44140625" style="10" customWidth="1"/>
    <col min="13297" max="13297" width="23.6640625" style="10" bestFit="1" customWidth="1"/>
    <col min="13298" max="13298" width="15.44140625" style="10" customWidth="1"/>
    <col min="13299" max="13299" width="22.33203125" style="10" customWidth="1"/>
    <col min="13300" max="13300" width="20.5546875" style="10" customWidth="1"/>
    <col min="13301" max="13301" width="23.21875" style="10" customWidth="1"/>
    <col min="13302" max="13307" width="4.6640625" style="10" customWidth="1"/>
    <col min="13308" max="13309" width="3.6640625" style="10" customWidth="1"/>
    <col min="13310" max="13317" width="4.5546875" style="10" customWidth="1"/>
    <col min="13318" max="13509" width="11.33203125" style="10" customWidth="1"/>
    <col min="13510" max="13549" width="12.33203125" style="10"/>
    <col min="13550" max="13550" width="1.77734375" style="10" customWidth="1"/>
    <col min="13551" max="13551" width="9.5546875" style="10" customWidth="1"/>
    <col min="13552" max="13552" width="47.44140625" style="10" customWidth="1"/>
    <col min="13553" max="13553" width="23.6640625" style="10" bestFit="1" customWidth="1"/>
    <col min="13554" max="13554" width="15.44140625" style="10" customWidth="1"/>
    <col min="13555" max="13555" width="22.33203125" style="10" customWidth="1"/>
    <col min="13556" max="13556" width="20.5546875" style="10" customWidth="1"/>
    <col min="13557" max="13557" width="23.21875" style="10" customWidth="1"/>
    <col min="13558" max="13563" width="4.6640625" style="10" customWidth="1"/>
    <col min="13564" max="13565" width="3.6640625" style="10" customWidth="1"/>
    <col min="13566" max="13573" width="4.5546875" style="10" customWidth="1"/>
    <col min="13574" max="13765" width="11.33203125" style="10" customWidth="1"/>
    <col min="13766" max="13805" width="12.33203125" style="10"/>
    <col min="13806" max="13806" width="1.77734375" style="10" customWidth="1"/>
    <col min="13807" max="13807" width="9.5546875" style="10" customWidth="1"/>
    <col min="13808" max="13808" width="47.44140625" style="10" customWidth="1"/>
    <col min="13809" max="13809" width="23.6640625" style="10" bestFit="1" customWidth="1"/>
    <col min="13810" max="13810" width="15.44140625" style="10" customWidth="1"/>
    <col min="13811" max="13811" width="22.33203125" style="10" customWidth="1"/>
    <col min="13812" max="13812" width="20.5546875" style="10" customWidth="1"/>
    <col min="13813" max="13813" width="23.21875" style="10" customWidth="1"/>
    <col min="13814" max="13819" width="4.6640625" style="10" customWidth="1"/>
    <col min="13820" max="13821" width="3.6640625" style="10" customWidth="1"/>
    <col min="13822" max="13829" width="4.5546875" style="10" customWidth="1"/>
    <col min="13830" max="14021" width="11.33203125" style="10" customWidth="1"/>
    <col min="14022" max="14061" width="12.33203125" style="10"/>
    <col min="14062" max="14062" width="1.77734375" style="10" customWidth="1"/>
    <col min="14063" max="14063" width="9.5546875" style="10" customWidth="1"/>
    <col min="14064" max="14064" width="47.44140625" style="10" customWidth="1"/>
    <col min="14065" max="14065" width="23.6640625" style="10" bestFit="1" customWidth="1"/>
    <col min="14066" max="14066" width="15.44140625" style="10" customWidth="1"/>
    <col min="14067" max="14067" width="22.33203125" style="10" customWidth="1"/>
    <col min="14068" max="14068" width="20.5546875" style="10" customWidth="1"/>
    <col min="14069" max="14069" width="23.21875" style="10" customWidth="1"/>
    <col min="14070" max="14075" width="4.6640625" style="10" customWidth="1"/>
    <col min="14076" max="14077" width="3.6640625" style="10" customWidth="1"/>
    <col min="14078" max="14085" width="4.5546875" style="10" customWidth="1"/>
    <col min="14086" max="14277" width="11.33203125" style="10" customWidth="1"/>
    <col min="14278" max="14317" width="12.33203125" style="10"/>
    <col min="14318" max="14318" width="1.77734375" style="10" customWidth="1"/>
    <col min="14319" max="14319" width="9.5546875" style="10" customWidth="1"/>
    <col min="14320" max="14320" width="47.44140625" style="10" customWidth="1"/>
    <col min="14321" max="14321" width="23.6640625" style="10" bestFit="1" customWidth="1"/>
    <col min="14322" max="14322" width="15.44140625" style="10" customWidth="1"/>
    <col min="14323" max="14323" width="22.33203125" style="10" customWidth="1"/>
    <col min="14324" max="14324" width="20.5546875" style="10" customWidth="1"/>
    <col min="14325" max="14325" width="23.21875" style="10" customWidth="1"/>
    <col min="14326" max="14331" width="4.6640625" style="10" customWidth="1"/>
    <col min="14332" max="14333" width="3.6640625" style="10" customWidth="1"/>
    <col min="14334" max="14341" width="4.5546875" style="10" customWidth="1"/>
    <col min="14342" max="14533" width="11.33203125" style="10" customWidth="1"/>
    <col min="14534" max="14573" width="12.33203125" style="10"/>
    <col min="14574" max="14574" width="1.77734375" style="10" customWidth="1"/>
    <col min="14575" max="14575" width="9.5546875" style="10" customWidth="1"/>
    <col min="14576" max="14576" width="47.44140625" style="10" customWidth="1"/>
    <col min="14577" max="14577" width="23.6640625" style="10" bestFit="1" customWidth="1"/>
    <col min="14578" max="14578" width="15.44140625" style="10" customWidth="1"/>
    <col min="14579" max="14579" width="22.33203125" style="10" customWidth="1"/>
    <col min="14580" max="14580" width="20.5546875" style="10" customWidth="1"/>
    <col min="14581" max="14581" width="23.21875" style="10" customWidth="1"/>
    <col min="14582" max="14587" width="4.6640625" style="10" customWidth="1"/>
    <col min="14588" max="14589" width="3.6640625" style="10" customWidth="1"/>
    <col min="14590" max="14597" width="4.5546875" style="10" customWidth="1"/>
    <col min="14598" max="14789" width="11.33203125" style="10" customWidth="1"/>
    <col min="14790" max="14829" width="12.33203125" style="10"/>
    <col min="14830" max="14830" width="1.77734375" style="10" customWidth="1"/>
    <col min="14831" max="14831" width="9.5546875" style="10" customWidth="1"/>
    <col min="14832" max="14832" width="47.44140625" style="10" customWidth="1"/>
    <col min="14833" max="14833" width="23.6640625" style="10" bestFit="1" customWidth="1"/>
    <col min="14834" max="14834" width="15.44140625" style="10" customWidth="1"/>
    <col min="14835" max="14835" width="22.33203125" style="10" customWidth="1"/>
    <col min="14836" max="14836" width="20.5546875" style="10" customWidth="1"/>
    <col min="14837" max="14837" width="23.21875" style="10" customWidth="1"/>
    <col min="14838" max="14843" width="4.6640625" style="10" customWidth="1"/>
    <col min="14844" max="14845" width="3.6640625" style="10" customWidth="1"/>
    <col min="14846" max="14853" width="4.5546875" style="10" customWidth="1"/>
    <col min="14854" max="15045" width="11.33203125" style="10" customWidth="1"/>
    <col min="15046" max="15085" width="12.33203125" style="10"/>
    <col min="15086" max="15086" width="1.77734375" style="10" customWidth="1"/>
    <col min="15087" max="15087" width="9.5546875" style="10" customWidth="1"/>
    <col min="15088" max="15088" width="47.44140625" style="10" customWidth="1"/>
    <col min="15089" max="15089" width="23.6640625" style="10" bestFit="1" customWidth="1"/>
    <col min="15090" max="15090" width="15.44140625" style="10" customWidth="1"/>
    <col min="15091" max="15091" width="22.33203125" style="10" customWidth="1"/>
    <col min="15092" max="15092" width="20.5546875" style="10" customWidth="1"/>
    <col min="15093" max="15093" width="23.21875" style="10" customWidth="1"/>
    <col min="15094" max="15099" width="4.6640625" style="10" customWidth="1"/>
    <col min="15100" max="15101" width="3.6640625" style="10" customWidth="1"/>
    <col min="15102" max="15109" width="4.5546875" style="10" customWidth="1"/>
    <col min="15110" max="15301" width="11.33203125" style="10" customWidth="1"/>
    <col min="15302" max="15341" width="12.33203125" style="10"/>
    <col min="15342" max="15342" width="1.77734375" style="10" customWidth="1"/>
    <col min="15343" max="15343" width="9.5546875" style="10" customWidth="1"/>
    <col min="15344" max="15344" width="47.44140625" style="10" customWidth="1"/>
    <col min="15345" max="15345" width="23.6640625" style="10" bestFit="1" customWidth="1"/>
    <col min="15346" max="15346" width="15.44140625" style="10" customWidth="1"/>
    <col min="15347" max="15347" width="22.33203125" style="10" customWidth="1"/>
    <col min="15348" max="15348" width="20.5546875" style="10" customWidth="1"/>
    <col min="15349" max="15349" width="23.21875" style="10" customWidth="1"/>
    <col min="15350" max="15355" width="4.6640625" style="10" customWidth="1"/>
    <col min="15356" max="15357" width="3.6640625" style="10" customWidth="1"/>
    <col min="15358" max="15365" width="4.5546875" style="10" customWidth="1"/>
    <col min="15366" max="15557" width="11.33203125" style="10" customWidth="1"/>
    <col min="15558" max="15597" width="12.33203125" style="10"/>
    <col min="15598" max="15598" width="1.77734375" style="10" customWidth="1"/>
    <col min="15599" max="15599" width="9.5546875" style="10" customWidth="1"/>
    <col min="15600" max="15600" width="47.44140625" style="10" customWidth="1"/>
    <col min="15601" max="15601" width="23.6640625" style="10" bestFit="1" customWidth="1"/>
    <col min="15602" max="15602" width="15.44140625" style="10" customWidth="1"/>
    <col min="15603" max="15603" width="22.33203125" style="10" customWidth="1"/>
    <col min="15604" max="15604" width="20.5546875" style="10" customWidth="1"/>
    <col min="15605" max="15605" width="23.21875" style="10" customWidth="1"/>
    <col min="15606" max="15611" width="4.6640625" style="10" customWidth="1"/>
    <col min="15612" max="15613" width="3.6640625" style="10" customWidth="1"/>
    <col min="15614" max="15621" width="4.5546875" style="10" customWidth="1"/>
    <col min="15622" max="15813" width="11.33203125" style="10" customWidth="1"/>
    <col min="15814" max="15853" width="12.33203125" style="10"/>
    <col min="15854" max="15854" width="1.77734375" style="10" customWidth="1"/>
    <col min="15855" max="15855" width="9.5546875" style="10" customWidth="1"/>
    <col min="15856" max="15856" width="47.44140625" style="10" customWidth="1"/>
    <col min="15857" max="15857" width="23.6640625" style="10" bestFit="1" customWidth="1"/>
    <col min="15858" max="15858" width="15.44140625" style="10" customWidth="1"/>
    <col min="15859" max="15859" width="22.33203125" style="10" customWidth="1"/>
    <col min="15860" max="15860" width="20.5546875" style="10" customWidth="1"/>
    <col min="15861" max="15861" width="23.21875" style="10" customWidth="1"/>
    <col min="15862" max="15867" width="4.6640625" style="10" customWidth="1"/>
    <col min="15868" max="15869" width="3.6640625" style="10" customWidth="1"/>
    <col min="15870" max="15877" width="4.5546875" style="10" customWidth="1"/>
    <col min="15878" max="16069" width="11.33203125" style="10" customWidth="1"/>
    <col min="16070" max="16109" width="12.33203125" style="10"/>
    <col min="16110" max="16110" width="1.77734375" style="10" customWidth="1"/>
    <col min="16111" max="16111" width="9.5546875" style="10" customWidth="1"/>
    <col min="16112" max="16112" width="47.44140625" style="10" customWidth="1"/>
    <col min="16113" max="16113" width="23.6640625" style="10" bestFit="1" customWidth="1"/>
    <col min="16114" max="16114" width="15.44140625" style="10" customWidth="1"/>
    <col min="16115" max="16115" width="22.33203125" style="10" customWidth="1"/>
    <col min="16116" max="16116" width="20.5546875" style="10" customWidth="1"/>
    <col min="16117" max="16117" width="23.21875" style="10" customWidth="1"/>
    <col min="16118" max="16123" width="4.6640625" style="10" customWidth="1"/>
    <col min="16124" max="16125" width="3.6640625" style="10" customWidth="1"/>
    <col min="16126" max="16133" width="4.5546875" style="10" customWidth="1"/>
    <col min="16134" max="16325" width="11.33203125" style="10" customWidth="1"/>
    <col min="16326" max="16384" width="12.33203125" style="10"/>
  </cols>
  <sheetData>
    <row r="1" spans="1:197" x14ac:dyDescent="0.25">
      <c r="A1" s="1"/>
      <c r="B1" s="2"/>
      <c r="C1" s="3"/>
      <c r="D1" s="4"/>
      <c r="E1" s="4"/>
      <c r="F1" s="5"/>
      <c r="G1" s="6"/>
      <c r="H1" s="6"/>
      <c r="I1" s="7"/>
      <c r="J1" s="6"/>
      <c r="K1" s="8"/>
    </row>
    <row r="2" spans="1:197" ht="23.25" customHeight="1" x14ac:dyDescent="0.25">
      <c r="A2" s="11"/>
      <c r="B2" s="103" t="s">
        <v>51</v>
      </c>
      <c r="C2" s="104"/>
      <c r="D2" s="104"/>
      <c r="E2" s="104"/>
      <c r="F2" s="105"/>
      <c r="K2" s="13"/>
    </row>
    <row r="3" spans="1:197" x14ac:dyDescent="0.25">
      <c r="A3" s="11"/>
      <c r="C3" s="10"/>
      <c r="K3" s="13"/>
    </row>
    <row r="4" spans="1:197" ht="16.2" thickBot="1" x14ac:dyDescent="0.3">
      <c r="A4" s="11"/>
      <c r="K4" s="13"/>
    </row>
    <row r="5" spans="1:197" ht="16.5" customHeight="1" x14ac:dyDescent="0.25">
      <c r="A5" s="11"/>
      <c r="C5" s="106" t="s">
        <v>59</v>
      </c>
      <c r="D5" s="107"/>
      <c r="E5" s="107"/>
      <c r="F5" s="107"/>
      <c r="G5" s="107"/>
      <c r="H5" s="108"/>
      <c r="I5" s="17"/>
      <c r="K5" s="13"/>
    </row>
    <row r="6" spans="1:197" ht="73.8" customHeight="1" x14ac:dyDescent="0.3">
      <c r="A6" s="11"/>
      <c r="B6" s="18"/>
      <c r="C6" s="109" t="s">
        <v>52</v>
      </c>
      <c r="D6" s="110"/>
      <c r="E6" s="110"/>
      <c r="F6" s="110"/>
      <c r="G6" s="110"/>
      <c r="H6" s="111"/>
      <c r="I6" s="19"/>
      <c r="K6" s="13"/>
    </row>
    <row r="7" spans="1:197" ht="42.75" customHeight="1" thickBot="1" x14ac:dyDescent="0.35">
      <c r="A7" s="11"/>
      <c r="B7" s="18"/>
      <c r="C7" s="109"/>
      <c r="D7" s="110"/>
      <c r="E7" s="110"/>
      <c r="F7" s="110"/>
      <c r="G7" s="110"/>
      <c r="H7" s="111"/>
      <c r="I7" s="19"/>
      <c r="K7" s="13"/>
    </row>
    <row r="8" spans="1:197" s="21" customFormat="1" ht="13.8" x14ac:dyDescent="0.3">
      <c r="A8" s="20"/>
      <c r="C8" s="112" t="s">
        <v>3</v>
      </c>
      <c r="D8" s="114" t="s">
        <v>4</v>
      </c>
      <c r="E8" s="22" t="s">
        <v>5</v>
      </c>
      <c r="F8" s="114" t="s">
        <v>6</v>
      </c>
      <c r="G8" s="22" t="s">
        <v>7</v>
      </c>
      <c r="H8" s="23" t="s">
        <v>8</v>
      </c>
      <c r="I8" s="9"/>
      <c r="J8" s="9"/>
      <c r="K8" s="13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</row>
    <row r="9" spans="1:197" s="21" customFormat="1" ht="48.75" customHeight="1" x14ac:dyDescent="0.3">
      <c r="A9" s="20"/>
      <c r="C9" s="113"/>
      <c r="D9" s="115"/>
      <c r="E9" s="24" t="s">
        <v>9</v>
      </c>
      <c r="F9" s="117"/>
      <c r="G9" s="24" t="s">
        <v>10</v>
      </c>
      <c r="H9" s="25" t="s">
        <v>11</v>
      </c>
      <c r="I9" s="9"/>
      <c r="J9" s="9"/>
      <c r="K9" s="13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</row>
    <row r="10" spans="1:197" s="21" customFormat="1" ht="28.5" customHeight="1" thickBot="1" x14ac:dyDescent="0.35">
      <c r="A10" s="20"/>
      <c r="C10" s="26" t="s">
        <v>12</v>
      </c>
      <c r="D10" s="116"/>
      <c r="E10" s="27" t="s">
        <v>13</v>
      </c>
      <c r="F10" s="27" t="s">
        <v>14</v>
      </c>
      <c r="G10" s="27" t="s">
        <v>15</v>
      </c>
      <c r="H10" s="28" t="s">
        <v>16</v>
      </c>
      <c r="I10" s="9"/>
      <c r="J10" s="9"/>
      <c r="K10" s="13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</row>
    <row r="11" spans="1:197" s="21" customFormat="1" ht="27.75" customHeight="1" x14ac:dyDescent="0.3">
      <c r="A11" s="20"/>
      <c r="C11" s="118" t="s">
        <v>17</v>
      </c>
      <c r="D11" s="119"/>
      <c r="E11" s="119"/>
      <c r="F11" s="119"/>
      <c r="G11" s="119"/>
      <c r="H11" s="120"/>
      <c r="I11" s="9"/>
      <c r="J11" s="9"/>
      <c r="K11" s="13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</row>
    <row r="12" spans="1:197" s="21" customFormat="1" ht="19.5" customHeight="1" x14ac:dyDescent="0.3">
      <c r="A12" s="20"/>
      <c r="C12" s="121" t="s">
        <v>18</v>
      </c>
      <c r="D12" s="122"/>
      <c r="E12" s="122"/>
      <c r="F12" s="122"/>
      <c r="G12" s="122"/>
      <c r="H12" s="123"/>
      <c r="I12" s="9"/>
      <c r="J12" s="9"/>
      <c r="K12" s="13"/>
      <c r="L12" s="2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</row>
    <row r="13" spans="1:197" s="21" customFormat="1" ht="13.8" x14ac:dyDescent="0.3">
      <c r="A13" s="20"/>
      <c r="C13" s="32">
        <v>1</v>
      </c>
      <c r="D13" s="33" t="s">
        <v>19</v>
      </c>
      <c r="E13" s="77"/>
      <c r="F13" s="35">
        <v>5</v>
      </c>
      <c r="G13" s="36">
        <v>0.3</v>
      </c>
      <c r="H13" s="55"/>
      <c r="I13" s="9"/>
      <c r="J13" s="9"/>
      <c r="K13" s="13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</row>
    <row r="14" spans="1:197" s="21" customFormat="1" ht="13.8" x14ac:dyDescent="0.3">
      <c r="A14" s="20"/>
      <c r="C14" s="32">
        <v>1</v>
      </c>
      <c r="D14" s="33" t="s">
        <v>20</v>
      </c>
      <c r="E14" s="78"/>
      <c r="F14" s="35">
        <v>2</v>
      </c>
      <c r="G14" s="36">
        <v>0.3</v>
      </c>
      <c r="H14" s="55"/>
      <c r="I14" s="9"/>
      <c r="J14" s="9"/>
      <c r="K14" s="13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</row>
    <row r="15" spans="1:197" s="21" customFormat="1" ht="27.6" x14ac:dyDescent="0.3">
      <c r="A15" s="20"/>
      <c r="C15" s="32">
        <v>1</v>
      </c>
      <c r="D15" s="33" t="s">
        <v>21</v>
      </c>
      <c r="E15" s="77"/>
      <c r="F15" s="35">
        <v>3</v>
      </c>
      <c r="G15" s="36">
        <v>0.3</v>
      </c>
      <c r="H15" s="55"/>
      <c r="I15" s="9"/>
      <c r="J15" s="9"/>
      <c r="K15" s="13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</row>
    <row r="16" spans="1:197" s="21" customFormat="1" ht="27.6" x14ac:dyDescent="0.3">
      <c r="A16" s="20"/>
      <c r="C16" s="32">
        <v>1</v>
      </c>
      <c r="D16" s="33" t="s">
        <v>22</v>
      </c>
      <c r="E16" s="78"/>
      <c r="F16" s="35">
        <v>3</v>
      </c>
      <c r="G16" s="36">
        <v>0.3</v>
      </c>
      <c r="H16" s="55"/>
      <c r="I16" s="9"/>
      <c r="J16" s="9"/>
      <c r="K16" s="13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</row>
    <row r="17" spans="1:197" s="21" customFormat="1" ht="27.6" x14ac:dyDescent="0.3">
      <c r="A17" s="20"/>
      <c r="C17" s="32">
        <v>1</v>
      </c>
      <c r="D17" s="40" t="s">
        <v>23</v>
      </c>
      <c r="E17" s="78"/>
      <c r="F17" s="35">
        <v>2</v>
      </c>
      <c r="G17" s="36">
        <v>0.3</v>
      </c>
      <c r="H17" s="55"/>
      <c r="I17" s="9"/>
      <c r="J17" s="9"/>
      <c r="K17" s="13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</row>
    <row r="18" spans="1:197" s="21" customFormat="1" ht="27.6" x14ac:dyDescent="0.3">
      <c r="A18" s="20"/>
      <c r="C18" s="32">
        <v>1</v>
      </c>
      <c r="D18" s="42" t="s">
        <v>24</v>
      </c>
      <c r="E18" s="78"/>
      <c r="F18" s="35">
        <v>2</v>
      </c>
      <c r="G18" s="36">
        <v>0.3</v>
      </c>
      <c r="H18" s="55"/>
      <c r="I18" s="9"/>
      <c r="J18" s="9"/>
      <c r="K18" s="13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</row>
    <row r="19" spans="1:197" s="21" customFormat="1" ht="13.8" x14ac:dyDescent="0.3">
      <c r="A19" s="20"/>
      <c r="C19" s="32">
        <v>1</v>
      </c>
      <c r="D19" s="33" t="s">
        <v>25</v>
      </c>
      <c r="E19" s="78"/>
      <c r="F19" s="35">
        <v>2</v>
      </c>
      <c r="G19" s="36">
        <v>0.3</v>
      </c>
      <c r="H19" s="55"/>
      <c r="I19" s="9"/>
      <c r="J19" s="9"/>
      <c r="K19" s="13"/>
      <c r="L19" s="63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</row>
    <row r="20" spans="1:197" s="21" customFormat="1" ht="13.8" x14ac:dyDescent="0.3">
      <c r="A20" s="20"/>
      <c r="C20" s="32">
        <v>1</v>
      </c>
      <c r="D20" s="33" t="s">
        <v>26</v>
      </c>
      <c r="E20" s="78"/>
      <c r="F20" s="35">
        <v>2</v>
      </c>
      <c r="G20" s="36">
        <v>0.3</v>
      </c>
      <c r="H20" s="55"/>
      <c r="I20" s="9"/>
      <c r="J20" s="9"/>
      <c r="K20" s="13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</row>
    <row r="21" spans="1:197" s="21" customFormat="1" ht="13.8" x14ac:dyDescent="0.3">
      <c r="A21" s="20"/>
      <c r="C21" s="121" t="s">
        <v>27</v>
      </c>
      <c r="D21" s="122"/>
      <c r="E21" s="122"/>
      <c r="F21" s="122"/>
      <c r="G21" s="122"/>
      <c r="H21" s="123"/>
      <c r="I21" s="9"/>
      <c r="J21" s="9"/>
      <c r="K21" s="13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</row>
    <row r="22" spans="1:197" s="21" customFormat="1" ht="13.8" x14ac:dyDescent="0.3">
      <c r="A22" s="20"/>
      <c r="C22" s="32">
        <v>1</v>
      </c>
      <c r="D22" s="33" t="s">
        <v>28</v>
      </c>
      <c r="E22" s="78"/>
      <c r="F22" s="79">
        <v>5</v>
      </c>
      <c r="G22" s="79">
        <v>0.3</v>
      </c>
      <c r="H22" s="80"/>
      <c r="I22" s="9"/>
      <c r="J22" s="9"/>
      <c r="K22" s="13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</row>
    <row r="23" spans="1:197" s="21" customFormat="1" ht="16.5" customHeight="1" x14ac:dyDescent="0.3">
      <c r="A23" s="20"/>
      <c r="C23" s="124" t="s">
        <v>29</v>
      </c>
      <c r="D23" s="125"/>
      <c r="E23" s="125"/>
      <c r="F23" s="125"/>
      <c r="G23" s="126"/>
      <c r="H23" s="44"/>
      <c r="I23" s="45"/>
      <c r="J23" s="9"/>
      <c r="K23" s="13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</row>
    <row r="24" spans="1:197" s="21" customFormat="1" ht="16.5" customHeight="1" x14ac:dyDescent="0.3">
      <c r="A24" s="20"/>
      <c r="C24" s="124" t="s">
        <v>30</v>
      </c>
      <c r="D24" s="125"/>
      <c r="E24" s="125"/>
      <c r="F24" s="125"/>
      <c r="G24" s="126"/>
      <c r="H24" s="46">
        <f>'[1]PRESUPUESTO OFICIAL'!H25</f>
        <v>2.0499999999999998</v>
      </c>
      <c r="I24" s="100" t="s">
        <v>31</v>
      </c>
      <c r="J24" s="101"/>
      <c r="K24" s="102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</row>
    <row r="25" spans="1:197" s="21" customFormat="1" ht="17.25" customHeight="1" thickBot="1" x14ac:dyDescent="0.35">
      <c r="A25" s="20"/>
      <c r="C25" s="127" t="s">
        <v>32</v>
      </c>
      <c r="D25" s="128"/>
      <c r="E25" s="128"/>
      <c r="F25" s="128"/>
      <c r="G25" s="129"/>
      <c r="H25" s="47"/>
      <c r="I25" s="9"/>
      <c r="J25" s="9"/>
      <c r="K25" s="13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</row>
    <row r="26" spans="1:197" s="21" customFormat="1" ht="13.8" x14ac:dyDescent="0.3">
      <c r="A26" s="20"/>
      <c r="C26" s="130" t="s">
        <v>3</v>
      </c>
      <c r="D26" s="131" t="s">
        <v>33</v>
      </c>
      <c r="E26" s="115" t="s">
        <v>34</v>
      </c>
      <c r="F26" s="48" t="s">
        <v>35</v>
      </c>
      <c r="G26" s="133" t="s">
        <v>36</v>
      </c>
      <c r="H26" s="49" t="s">
        <v>8</v>
      </c>
      <c r="I26" s="9"/>
      <c r="J26" s="9"/>
      <c r="K26" s="13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</row>
    <row r="27" spans="1:197" s="21" customFormat="1" ht="13.8" x14ac:dyDescent="0.3">
      <c r="A27" s="20"/>
      <c r="C27" s="113"/>
      <c r="D27" s="131"/>
      <c r="E27" s="115"/>
      <c r="F27" s="24" t="s">
        <v>37</v>
      </c>
      <c r="G27" s="134"/>
      <c r="H27" s="25" t="s">
        <v>11</v>
      </c>
      <c r="I27" s="9"/>
      <c r="J27" s="9"/>
      <c r="K27" s="1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</row>
    <row r="28" spans="1:197" s="21" customFormat="1" ht="14.4" thickBot="1" x14ac:dyDescent="0.35">
      <c r="A28" s="20"/>
      <c r="C28" s="26" t="s">
        <v>38</v>
      </c>
      <c r="D28" s="132"/>
      <c r="E28" s="116"/>
      <c r="F28" s="27" t="s">
        <v>39</v>
      </c>
      <c r="G28" s="27" t="s">
        <v>40</v>
      </c>
      <c r="H28" s="28" t="s">
        <v>41</v>
      </c>
      <c r="I28" s="9"/>
      <c r="J28" s="9"/>
      <c r="K28" s="13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</row>
    <row r="29" spans="1:197" s="21" customFormat="1" ht="30" customHeight="1" x14ac:dyDescent="0.3">
      <c r="A29" s="20"/>
      <c r="C29" s="118" t="s">
        <v>42</v>
      </c>
      <c r="D29" s="119"/>
      <c r="E29" s="119"/>
      <c r="F29" s="119"/>
      <c r="G29" s="119"/>
      <c r="H29" s="120"/>
      <c r="I29" s="9"/>
      <c r="J29" s="9"/>
      <c r="K29" s="13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</row>
    <row r="30" spans="1:197" s="21" customFormat="1" ht="13.8" x14ac:dyDescent="0.3">
      <c r="A30" s="20"/>
      <c r="C30" s="121" t="s">
        <v>53</v>
      </c>
      <c r="D30" s="122"/>
      <c r="E30" s="122"/>
      <c r="F30" s="122"/>
      <c r="G30" s="122"/>
      <c r="H30" s="123"/>
      <c r="I30" s="9"/>
      <c r="J30" s="9"/>
      <c r="K30" s="13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</row>
    <row r="31" spans="1:197" s="21" customFormat="1" ht="13.8" x14ac:dyDescent="0.3">
      <c r="A31" s="20"/>
      <c r="C31" s="50"/>
      <c r="D31" s="81"/>
      <c r="E31" s="52"/>
      <c r="F31" s="78"/>
      <c r="G31" s="54"/>
      <c r="H31" s="55"/>
      <c r="I31" s="9"/>
      <c r="J31" s="63"/>
      <c r="K31" s="13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</row>
    <row r="32" spans="1:197" s="21" customFormat="1" ht="13.8" x14ac:dyDescent="0.3">
      <c r="A32" s="20"/>
      <c r="C32" s="50"/>
      <c r="D32" s="81"/>
      <c r="E32" s="52"/>
      <c r="F32" s="78"/>
      <c r="G32" s="54"/>
      <c r="H32" s="55"/>
      <c r="I32" s="9"/>
      <c r="J32" s="63"/>
      <c r="K32" s="13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</row>
    <row r="33" spans="1:197" s="21" customFormat="1" ht="13.8" x14ac:dyDescent="0.3">
      <c r="A33" s="20"/>
      <c r="C33" s="50"/>
      <c r="D33" s="81"/>
      <c r="E33" s="52"/>
      <c r="F33" s="78"/>
      <c r="G33" s="54"/>
      <c r="H33" s="55"/>
      <c r="I33" s="9"/>
      <c r="J33" s="63"/>
      <c r="K33" s="13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</row>
    <row r="34" spans="1:197" s="21" customFormat="1" ht="13.8" x14ac:dyDescent="0.3">
      <c r="A34" s="20"/>
      <c r="C34" s="50"/>
      <c r="D34" s="81"/>
      <c r="E34" s="52"/>
      <c r="F34" s="78"/>
      <c r="G34" s="54"/>
      <c r="H34" s="55"/>
      <c r="I34" s="9"/>
      <c r="J34" s="63"/>
      <c r="K34" s="13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</row>
    <row r="35" spans="1:197" s="21" customFormat="1" ht="13.8" x14ac:dyDescent="0.3">
      <c r="A35" s="20"/>
      <c r="C35" s="121" t="s">
        <v>54</v>
      </c>
      <c r="D35" s="122"/>
      <c r="E35" s="122"/>
      <c r="F35" s="122"/>
      <c r="G35" s="122"/>
      <c r="H35" s="123"/>
      <c r="I35" s="9"/>
      <c r="J35" s="9"/>
      <c r="K35" s="13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</row>
    <row r="36" spans="1:197" s="21" customFormat="1" ht="13.8" x14ac:dyDescent="0.3">
      <c r="A36" s="20"/>
      <c r="C36" s="50"/>
      <c r="D36" s="51"/>
      <c r="E36" s="52"/>
      <c r="F36" s="53"/>
      <c r="G36" s="54"/>
      <c r="H36" s="55"/>
      <c r="I36" s="9"/>
      <c r="J36" s="9"/>
      <c r="K36" s="13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</row>
    <row r="37" spans="1:197" s="21" customFormat="1" ht="13.8" x14ac:dyDescent="0.3">
      <c r="A37" s="20"/>
      <c r="C37" s="50"/>
      <c r="D37" s="81"/>
      <c r="E37" s="52"/>
      <c r="F37" s="78"/>
      <c r="G37" s="54"/>
      <c r="H37" s="55"/>
      <c r="I37" s="9"/>
      <c r="J37" s="63"/>
      <c r="K37" s="13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</row>
    <row r="38" spans="1:197" s="21" customFormat="1" ht="13.8" x14ac:dyDescent="0.3">
      <c r="A38" s="20"/>
      <c r="C38" s="50"/>
      <c r="D38" s="81"/>
      <c r="E38" s="52"/>
      <c r="F38" s="78"/>
      <c r="G38" s="54"/>
      <c r="H38" s="55"/>
      <c r="I38" s="9"/>
      <c r="J38" s="63"/>
      <c r="K38" s="13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</row>
    <row r="39" spans="1:197" s="21" customFormat="1" ht="13.8" x14ac:dyDescent="0.3">
      <c r="A39" s="20"/>
      <c r="C39" s="50"/>
      <c r="D39" s="81"/>
      <c r="E39" s="52"/>
      <c r="F39" s="78"/>
      <c r="G39" s="54"/>
      <c r="H39" s="55"/>
      <c r="I39" s="9"/>
      <c r="J39" s="63"/>
      <c r="K39" s="13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</row>
    <row r="40" spans="1:197" s="21" customFormat="1" ht="13.8" x14ac:dyDescent="0.3">
      <c r="A40" s="20"/>
      <c r="C40" s="121" t="s">
        <v>43</v>
      </c>
      <c r="D40" s="122"/>
      <c r="E40" s="122"/>
      <c r="F40" s="122"/>
      <c r="G40" s="122"/>
      <c r="H40" s="123"/>
      <c r="I40" s="9"/>
      <c r="J40" s="9"/>
      <c r="K40" s="13"/>
      <c r="L40" s="9"/>
      <c r="M40" s="9"/>
      <c r="N40" s="9"/>
      <c r="O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</row>
    <row r="41" spans="1:197" s="21" customFormat="1" ht="14.4" thickBot="1" x14ac:dyDescent="0.35">
      <c r="A41" s="20"/>
      <c r="C41" s="50"/>
      <c r="D41" s="51" t="s">
        <v>44</v>
      </c>
      <c r="E41" s="52"/>
      <c r="F41" s="53"/>
      <c r="G41" s="54"/>
      <c r="H41" s="55"/>
      <c r="I41" s="9"/>
      <c r="J41" s="9"/>
      <c r="K41" s="13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</row>
    <row r="42" spans="1:197" s="21" customFormat="1" ht="16.5" customHeight="1" x14ac:dyDescent="0.3">
      <c r="A42" s="20"/>
      <c r="C42" s="140" t="s">
        <v>45</v>
      </c>
      <c r="D42" s="141"/>
      <c r="E42" s="141"/>
      <c r="F42" s="141"/>
      <c r="G42" s="142"/>
      <c r="H42" s="56"/>
      <c r="I42" s="57"/>
      <c r="J42" s="9"/>
      <c r="K42" s="13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</row>
    <row r="43" spans="1:197" s="21" customFormat="1" ht="16.5" customHeight="1" x14ac:dyDescent="0.3">
      <c r="A43" s="20"/>
      <c r="C43" s="124" t="s">
        <v>46</v>
      </c>
      <c r="D43" s="125"/>
      <c r="E43" s="125"/>
      <c r="F43" s="125"/>
      <c r="G43" s="126"/>
      <c r="H43" s="58"/>
      <c r="I43" s="59"/>
      <c r="J43" s="60"/>
      <c r="K43" s="13"/>
      <c r="L43" s="61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</row>
    <row r="44" spans="1:197" s="21" customFormat="1" ht="13.8" x14ac:dyDescent="0.3">
      <c r="A44" s="20"/>
      <c r="C44" s="124" t="s">
        <v>47</v>
      </c>
      <c r="D44" s="125"/>
      <c r="E44" s="125"/>
      <c r="F44" s="125"/>
      <c r="G44" s="126"/>
      <c r="H44" s="58"/>
      <c r="I44" s="59"/>
      <c r="J44" s="60"/>
      <c r="K44" s="13"/>
      <c r="L44" s="61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</row>
    <row r="45" spans="1:197" s="21" customFormat="1" ht="13.8" x14ac:dyDescent="0.3">
      <c r="A45" s="20"/>
      <c r="C45" s="124" t="s">
        <v>48</v>
      </c>
      <c r="D45" s="125"/>
      <c r="E45" s="125"/>
      <c r="F45" s="125"/>
      <c r="G45" s="126"/>
      <c r="H45" s="62"/>
      <c r="I45" s="63"/>
      <c r="J45" s="9"/>
      <c r="K45" s="13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</row>
    <row r="46" spans="1:197" s="21" customFormat="1" ht="14.4" thickBot="1" x14ac:dyDescent="0.35">
      <c r="A46" s="20"/>
      <c r="C46" s="127" t="s">
        <v>49</v>
      </c>
      <c r="D46" s="128"/>
      <c r="E46" s="128"/>
      <c r="F46" s="128"/>
      <c r="G46" s="129"/>
      <c r="H46" s="64"/>
      <c r="I46" s="65"/>
      <c r="J46" s="63"/>
      <c r="K46" s="13"/>
      <c r="L46" s="66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</row>
    <row r="47" spans="1:197" x14ac:dyDescent="0.3">
      <c r="A47" s="11"/>
      <c r="B47" s="21"/>
      <c r="C47" s="82"/>
      <c r="D47" s="83"/>
      <c r="E47" s="83"/>
      <c r="F47" s="83"/>
      <c r="G47" s="83"/>
      <c r="H47" s="84"/>
      <c r="I47" s="9"/>
      <c r="K47" s="13"/>
    </row>
    <row r="48" spans="1:197" x14ac:dyDescent="0.3">
      <c r="A48" s="11"/>
      <c r="C48" s="85" t="s">
        <v>55</v>
      </c>
      <c r="D48" s="86"/>
      <c r="E48" s="86"/>
      <c r="F48" s="87"/>
      <c r="G48" s="38"/>
      <c r="H48" s="39"/>
      <c r="I48" s="9"/>
      <c r="J48" s="88"/>
      <c r="K48" s="89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88"/>
      <c r="AU48" s="88"/>
      <c r="AV48" s="88"/>
      <c r="AW48" s="88"/>
      <c r="AX48" s="88"/>
      <c r="AY48" s="88"/>
      <c r="AZ48" s="88"/>
      <c r="BA48" s="88"/>
      <c r="BB48" s="88"/>
      <c r="BC48" s="88"/>
      <c r="BD48" s="88"/>
      <c r="BE48" s="88"/>
      <c r="BF48" s="88"/>
      <c r="BG48" s="88"/>
      <c r="BH48" s="88"/>
      <c r="BI48" s="88"/>
      <c r="BJ48" s="88"/>
      <c r="BK48" s="88"/>
      <c r="BL48" s="88"/>
      <c r="BM48" s="88"/>
      <c r="BN48" s="88"/>
      <c r="BO48" s="88"/>
      <c r="BP48" s="88"/>
      <c r="BQ48" s="88"/>
      <c r="BR48" s="88"/>
      <c r="BS48" s="88"/>
      <c r="BT48" s="88"/>
      <c r="BU48" s="88"/>
      <c r="BV48" s="88"/>
      <c r="BW48" s="88"/>
      <c r="BX48" s="88"/>
      <c r="BY48" s="88"/>
      <c r="BZ48" s="88"/>
      <c r="CA48" s="88"/>
      <c r="CB48" s="88"/>
      <c r="CC48" s="88"/>
      <c r="CD48" s="88"/>
      <c r="CE48" s="88"/>
      <c r="CF48" s="88"/>
      <c r="CG48" s="88"/>
      <c r="CH48" s="88"/>
      <c r="CI48" s="88"/>
      <c r="CJ48" s="88"/>
      <c r="CK48" s="88"/>
      <c r="CL48" s="88"/>
      <c r="CM48" s="88"/>
      <c r="CN48" s="88"/>
      <c r="CO48" s="88"/>
      <c r="CP48" s="88"/>
      <c r="CQ48" s="88"/>
      <c r="CR48" s="88"/>
      <c r="CS48" s="88"/>
      <c r="CT48" s="88"/>
      <c r="CU48" s="88"/>
      <c r="CV48" s="88"/>
      <c r="CW48" s="88"/>
      <c r="CX48" s="88"/>
      <c r="CY48" s="88"/>
      <c r="CZ48" s="88"/>
      <c r="DA48" s="88"/>
      <c r="DB48" s="88"/>
      <c r="DC48" s="88"/>
      <c r="DD48" s="88"/>
      <c r="DE48" s="88"/>
      <c r="DF48" s="88"/>
      <c r="DG48" s="88"/>
      <c r="DH48" s="88"/>
      <c r="DI48" s="88"/>
      <c r="DJ48" s="88"/>
      <c r="DK48" s="88"/>
      <c r="DL48" s="88"/>
      <c r="DM48" s="88"/>
      <c r="DN48" s="88"/>
      <c r="DO48" s="88"/>
      <c r="DP48" s="88"/>
      <c r="DQ48" s="88"/>
      <c r="DR48" s="88"/>
      <c r="DS48" s="88"/>
      <c r="DT48" s="88"/>
      <c r="DU48" s="88"/>
      <c r="DV48" s="88"/>
      <c r="DW48" s="88"/>
      <c r="DX48" s="88"/>
      <c r="DY48" s="88"/>
      <c r="DZ48" s="88"/>
      <c r="EA48" s="88"/>
      <c r="EB48" s="88"/>
      <c r="EC48" s="88"/>
      <c r="ED48" s="88"/>
      <c r="EE48" s="88"/>
      <c r="EF48" s="88"/>
      <c r="EG48" s="88"/>
      <c r="EH48" s="88"/>
      <c r="EI48" s="88"/>
      <c r="EJ48" s="88"/>
      <c r="EK48" s="88"/>
      <c r="EL48" s="88"/>
      <c r="EM48" s="88"/>
      <c r="EN48" s="88"/>
      <c r="EO48" s="88"/>
      <c r="EP48" s="88"/>
      <c r="EQ48" s="88"/>
      <c r="ER48" s="88"/>
      <c r="ES48" s="88"/>
      <c r="ET48" s="88"/>
      <c r="EU48" s="88"/>
      <c r="EV48" s="88"/>
      <c r="EW48" s="88"/>
      <c r="EX48" s="88"/>
      <c r="EY48" s="88"/>
      <c r="EZ48" s="88"/>
      <c r="FA48" s="88"/>
      <c r="FB48" s="88"/>
      <c r="FC48" s="88"/>
      <c r="FD48" s="88"/>
      <c r="FE48" s="88"/>
      <c r="FF48" s="88"/>
      <c r="FG48" s="88"/>
      <c r="FH48" s="88"/>
      <c r="FI48" s="88"/>
      <c r="FJ48" s="88"/>
      <c r="FK48" s="88"/>
      <c r="FL48" s="88"/>
      <c r="FM48" s="88"/>
      <c r="FN48" s="88"/>
      <c r="FO48" s="88"/>
      <c r="FP48" s="88"/>
      <c r="FQ48" s="88"/>
      <c r="FR48" s="88"/>
      <c r="FS48" s="88"/>
      <c r="FT48" s="88"/>
      <c r="FU48" s="88"/>
      <c r="FV48" s="88"/>
      <c r="FW48" s="88"/>
      <c r="FX48" s="88"/>
      <c r="FY48" s="88"/>
      <c r="FZ48" s="88"/>
      <c r="GA48" s="88"/>
      <c r="GB48" s="88"/>
      <c r="GC48" s="88"/>
      <c r="GD48" s="88"/>
      <c r="GE48" s="88"/>
      <c r="GF48" s="88"/>
      <c r="GG48" s="88"/>
      <c r="GH48" s="88"/>
      <c r="GI48" s="88"/>
      <c r="GJ48" s="88"/>
      <c r="GK48" s="88"/>
      <c r="GL48" s="88"/>
      <c r="GM48" s="88"/>
      <c r="GN48" s="88"/>
      <c r="GO48" s="88"/>
    </row>
    <row r="49" spans="1:197" x14ac:dyDescent="0.3">
      <c r="A49" s="11"/>
      <c r="C49" s="90"/>
      <c r="D49" s="91"/>
      <c r="E49" s="91"/>
      <c r="F49" s="92"/>
      <c r="G49" s="93"/>
      <c r="H49" s="94"/>
      <c r="I49" s="9"/>
      <c r="J49" s="88"/>
      <c r="K49" s="89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8"/>
      <c r="AC49" s="88"/>
      <c r="AD49" s="88"/>
      <c r="AE49" s="88"/>
      <c r="AF49" s="88"/>
      <c r="AG49" s="88"/>
      <c r="AH49" s="88"/>
      <c r="AI49" s="88"/>
      <c r="AJ49" s="88"/>
      <c r="AK49" s="88"/>
      <c r="AL49" s="88"/>
      <c r="AM49" s="88"/>
      <c r="AN49" s="88"/>
      <c r="AO49" s="88"/>
      <c r="AP49" s="88"/>
      <c r="AQ49" s="88"/>
      <c r="AR49" s="88"/>
      <c r="AS49" s="88"/>
      <c r="AT49" s="88"/>
      <c r="AU49" s="88"/>
      <c r="AV49" s="88"/>
      <c r="AW49" s="88"/>
      <c r="AX49" s="88"/>
      <c r="AY49" s="88"/>
      <c r="AZ49" s="88"/>
      <c r="BA49" s="88"/>
      <c r="BB49" s="88"/>
      <c r="BC49" s="88"/>
      <c r="BD49" s="88"/>
      <c r="BE49" s="88"/>
      <c r="BF49" s="88"/>
      <c r="BG49" s="88"/>
      <c r="BH49" s="88"/>
      <c r="BI49" s="88"/>
      <c r="BJ49" s="88"/>
      <c r="BK49" s="88"/>
      <c r="BL49" s="88"/>
      <c r="BM49" s="88"/>
      <c r="BN49" s="88"/>
      <c r="BO49" s="88"/>
      <c r="BP49" s="88"/>
      <c r="BQ49" s="88"/>
      <c r="BR49" s="88"/>
      <c r="BS49" s="88"/>
      <c r="BT49" s="88"/>
      <c r="BU49" s="88"/>
      <c r="BV49" s="88"/>
      <c r="BW49" s="88"/>
      <c r="BX49" s="88"/>
      <c r="BY49" s="88"/>
      <c r="BZ49" s="88"/>
      <c r="CA49" s="88"/>
      <c r="CB49" s="88"/>
      <c r="CC49" s="88"/>
      <c r="CD49" s="88"/>
      <c r="CE49" s="88"/>
      <c r="CF49" s="88"/>
      <c r="CG49" s="88"/>
      <c r="CH49" s="88"/>
      <c r="CI49" s="88"/>
      <c r="CJ49" s="88"/>
      <c r="CK49" s="88"/>
      <c r="CL49" s="88"/>
      <c r="CM49" s="88"/>
      <c r="CN49" s="88"/>
      <c r="CO49" s="88"/>
      <c r="CP49" s="88"/>
      <c r="CQ49" s="88"/>
      <c r="CR49" s="88"/>
      <c r="CS49" s="88"/>
      <c r="CT49" s="88"/>
      <c r="CU49" s="88"/>
      <c r="CV49" s="88"/>
      <c r="CW49" s="88"/>
      <c r="CX49" s="88"/>
      <c r="CY49" s="88"/>
      <c r="CZ49" s="88"/>
      <c r="DA49" s="88"/>
      <c r="DB49" s="88"/>
      <c r="DC49" s="88"/>
      <c r="DD49" s="88"/>
      <c r="DE49" s="88"/>
      <c r="DF49" s="88"/>
      <c r="DG49" s="88"/>
      <c r="DH49" s="88"/>
      <c r="DI49" s="88"/>
      <c r="DJ49" s="88"/>
      <c r="DK49" s="88"/>
      <c r="DL49" s="88"/>
      <c r="DM49" s="88"/>
      <c r="DN49" s="88"/>
      <c r="DO49" s="88"/>
      <c r="DP49" s="88"/>
      <c r="DQ49" s="88"/>
      <c r="DR49" s="88"/>
      <c r="DS49" s="88"/>
      <c r="DT49" s="88"/>
      <c r="DU49" s="88"/>
      <c r="DV49" s="88"/>
      <c r="DW49" s="88"/>
      <c r="DX49" s="88"/>
      <c r="DY49" s="88"/>
      <c r="DZ49" s="88"/>
      <c r="EA49" s="88"/>
      <c r="EB49" s="88"/>
      <c r="EC49" s="88"/>
      <c r="ED49" s="88"/>
      <c r="EE49" s="88"/>
      <c r="EF49" s="88"/>
      <c r="EG49" s="88"/>
      <c r="EH49" s="88"/>
      <c r="EI49" s="88"/>
      <c r="EJ49" s="88"/>
      <c r="EK49" s="88"/>
      <c r="EL49" s="88"/>
      <c r="EM49" s="88"/>
      <c r="EN49" s="88"/>
      <c r="EO49" s="88"/>
      <c r="EP49" s="88"/>
      <c r="EQ49" s="88"/>
      <c r="ER49" s="88"/>
      <c r="ES49" s="88"/>
      <c r="ET49" s="88"/>
      <c r="EU49" s="88"/>
      <c r="EV49" s="88"/>
      <c r="EW49" s="88"/>
      <c r="EX49" s="88"/>
      <c r="EY49" s="88"/>
      <c r="EZ49" s="88"/>
      <c r="FA49" s="88"/>
      <c r="FB49" s="88"/>
      <c r="FC49" s="88"/>
      <c r="FD49" s="88"/>
      <c r="FE49" s="88"/>
      <c r="FF49" s="88"/>
      <c r="FG49" s="88"/>
      <c r="FH49" s="88"/>
      <c r="FI49" s="88"/>
      <c r="FJ49" s="88"/>
      <c r="FK49" s="88"/>
      <c r="FL49" s="88"/>
      <c r="FM49" s="88"/>
      <c r="FN49" s="88"/>
      <c r="FO49" s="88"/>
      <c r="FP49" s="88"/>
      <c r="FQ49" s="88"/>
      <c r="FR49" s="88"/>
      <c r="FS49" s="88"/>
      <c r="FT49" s="88"/>
      <c r="FU49" s="88"/>
      <c r="FV49" s="88"/>
      <c r="FW49" s="88"/>
      <c r="FX49" s="88"/>
      <c r="FY49" s="88"/>
      <c r="FZ49" s="88"/>
      <c r="GA49" s="88"/>
      <c r="GB49" s="88"/>
      <c r="GC49" s="88"/>
      <c r="GD49" s="88"/>
      <c r="GE49" s="88"/>
      <c r="GF49" s="88"/>
      <c r="GG49" s="88"/>
      <c r="GH49" s="88"/>
      <c r="GI49" s="88"/>
      <c r="GJ49" s="88"/>
      <c r="GK49" s="88"/>
      <c r="GL49" s="88"/>
      <c r="GM49" s="88"/>
      <c r="GN49" s="88"/>
      <c r="GO49" s="88"/>
    </row>
    <row r="50" spans="1:197" x14ac:dyDescent="0.3">
      <c r="A50" s="11"/>
      <c r="C50" s="90"/>
      <c r="D50" s="91"/>
      <c r="E50" s="91"/>
      <c r="F50" s="92"/>
      <c r="G50" s="93"/>
      <c r="H50" s="94"/>
      <c r="I50" s="9"/>
      <c r="J50" s="88"/>
      <c r="K50" s="89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8"/>
      <c r="AE50" s="88"/>
      <c r="AF50" s="88"/>
      <c r="AG50" s="88"/>
      <c r="AH50" s="88"/>
      <c r="AI50" s="88"/>
      <c r="AJ50" s="88"/>
      <c r="AK50" s="88"/>
      <c r="AL50" s="88"/>
      <c r="AM50" s="88"/>
      <c r="AN50" s="88"/>
      <c r="AO50" s="88"/>
      <c r="AP50" s="88"/>
      <c r="AQ50" s="88"/>
      <c r="AR50" s="88"/>
      <c r="AS50" s="88"/>
      <c r="AT50" s="88"/>
      <c r="AU50" s="88"/>
      <c r="AV50" s="88"/>
      <c r="AW50" s="88"/>
      <c r="AX50" s="88"/>
      <c r="AY50" s="88"/>
      <c r="AZ50" s="88"/>
      <c r="BA50" s="88"/>
      <c r="BB50" s="88"/>
      <c r="BC50" s="88"/>
      <c r="BD50" s="88"/>
      <c r="BE50" s="88"/>
      <c r="BF50" s="88"/>
      <c r="BG50" s="88"/>
      <c r="BH50" s="88"/>
      <c r="BI50" s="88"/>
      <c r="BJ50" s="88"/>
      <c r="BK50" s="88"/>
      <c r="BL50" s="88"/>
      <c r="BM50" s="88"/>
      <c r="BN50" s="88"/>
      <c r="BO50" s="88"/>
      <c r="BP50" s="88"/>
      <c r="BQ50" s="88"/>
      <c r="BR50" s="88"/>
      <c r="BS50" s="88"/>
      <c r="BT50" s="88"/>
      <c r="BU50" s="88"/>
      <c r="BV50" s="88"/>
      <c r="BW50" s="88"/>
      <c r="BX50" s="88"/>
      <c r="BY50" s="88"/>
      <c r="BZ50" s="88"/>
      <c r="CA50" s="88"/>
      <c r="CB50" s="88"/>
      <c r="CC50" s="88"/>
      <c r="CD50" s="88"/>
      <c r="CE50" s="88"/>
      <c r="CF50" s="88"/>
      <c r="CG50" s="88"/>
      <c r="CH50" s="88"/>
      <c r="CI50" s="88"/>
      <c r="CJ50" s="88"/>
      <c r="CK50" s="88"/>
      <c r="CL50" s="88"/>
      <c r="CM50" s="88"/>
      <c r="CN50" s="88"/>
      <c r="CO50" s="88"/>
      <c r="CP50" s="88"/>
      <c r="CQ50" s="88"/>
      <c r="CR50" s="88"/>
      <c r="CS50" s="88"/>
      <c r="CT50" s="88"/>
      <c r="CU50" s="88"/>
      <c r="CV50" s="88"/>
      <c r="CW50" s="88"/>
      <c r="CX50" s="88"/>
      <c r="CY50" s="88"/>
      <c r="CZ50" s="88"/>
      <c r="DA50" s="88"/>
      <c r="DB50" s="88"/>
      <c r="DC50" s="88"/>
      <c r="DD50" s="88"/>
      <c r="DE50" s="88"/>
      <c r="DF50" s="88"/>
      <c r="DG50" s="88"/>
      <c r="DH50" s="88"/>
      <c r="DI50" s="88"/>
      <c r="DJ50" s="88"/>
      <c r="DK50" s="88"/>
      <c r="DL50" s="88"/>
      <c r="DM50" s="88"/>
      <c r="DN50" s="88"/>
      <c r="DO50" s="88"/>
      <c r="DP50" s="88"/>
      <c r="DQ50" s="88"/>
      <c r="DR50" s="88"/>
      <c r="DS50" s="88"/>
      <c r="DT50" s="88"/>
      <c r="DU50" s="88"/>
      <c r="DV50" s="88"/>
      <c r="DW50" s="88"/>
      <c r="DX50" s="88"/>
      <c r="DY50" s="88"/>
      <c r="DZ50" s="88"/>
      <c r="EA50" s="88"/>
      <c r="EB50" s="88"/>
      <c r="EC50" s="88"/>
      <c r="ED50" s="88"/>
      <c r="EE50" s="88"/>
      <c r="EF50" s="88"/>
      <c r="EG50" s="88"/>
      <c r="EH50" s="88"/>
      <c r="EI50" s="88"/>
      <c r="EJ50" s="88"/>
      <c r="EK50" s="88"/>
      <c r="EL50" s="88"/>
      <c r="EM50" s="88"/>
      <c r="EN50" s="88"/>
      <c r="EO50" s="88"/>
      <c r="EP50" s="88"/>
      <c r="EQ50" s="88"/>
      <c r="ER50" s="88"/>
      <c r="ES50" s="88"/>
      <c r="ET50" s="88"/>
      <c r="EU50" s="88"/>
      <c r="EV50" s="88"/>
      <c r="EW50" s="88"/>
      <c r="EX50" s="88"/>
      <c r="EY50" s="88"/>
      <c r="EZ50" s="88"/>
      <c r="FA50" s="88"/>
      <c r="FB50" s="88"/>
      <c r="FC50" s="88"/>
      <c r="FD50" s="88"/>
      <c r="FE50" s="88"/>
      <c r="FF50" s="88"/>
      <c r="FG50" s="88"/>
      <c r="FH50" s="88"/>
      <c r="FI50" s="88"/>
      <c r="FJ50" s="88"/>
      <c r="FK50" s="88"/>
      <c r="FL50" s="88"/>
      <c r="FM50" s="88"/>
      <c r="FN50" s="88"/>
      <c r="FO50" s="88"/>
      <c r="FP50" s="88"/>
      <c r="FQ50" s="88"/>
      <c r="FR50" s="88"/>
      <c r="FS50" s="88"/>
      <c r="FT50" s="88"/>
      <c r="FU50" s="88"/>
      <c r="FV50" s="88"/>
      <c r="FW50" s="88"/>
      <c r="FX50" s="88"/>
      <c r="FY50" s="88"/>
      <c r="FZ50" s="88"/>
      <c r="GA50" s="88"/>
      <c r="GB50" s="88"/>
      <c r="GC50" s="88"/>
      <c r="GD50" s="88"/>
      <c r="GE50" s="88"/>
      <c r="GF50" s="88"/>
      <c r="GG50" s="88"/>
      <c r="GH50" s="88"/>
      <c r="GI50" s="88"/>
      <c r="GJ50" s="88"/>
      <c r="GK50" s="88"/>
      <c r="GL50" s="88"/>
      <c r="GM50" s="88"/>
      <c r="GN50" s="88"/>
      <c r="GO50" s="88"/>
    </row>
    <row r="51" spans="1:197" x14ac:dyDescent="0.3">
      <c r="A51" s="11"/>
      <c r="C51" s="90"/>
      <c r="D51" s="91"/>
      <c r="E51" s="91"/>
      <c r="F51" s="92"/>
      <c r="G51" s="93"/>
      <c r="H51" s="94"/>
      <c r="I51" s="9"/>
      <c r="J51" s="88"/>
      <c r="K51" s="89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8"/>
      <c r="AC51" s="88"/>
      <c r="AD51" s="88"/>
      <c r="AE51" s="88"/>
      <c r="AF51" s="88"/>
      <c r="AG51" s="88"/>
      <c r="AH51" s="88"/>
      <c r="AI51" s="88"/>
      <c r="AJ51" s="88"/>
      <c r="AK51" s="88"/>
      <c r="AL51" s="88"/>
      <c r="AM51" s="88"/>
      <c r="AN51" s="88"/>
      <c r="AO51" s="88"/>
      <c r="AP51" s="88"/>
      <c r="AQ51" s="88"/>
      <c r="AR51" s="88"/>
      <c r="AS51" s="88"/>
      <c r="AT51" s="88"/>
      <c r="AU51" s="88"/>
      <c r="AV51" s="88"/>
      <c r="AW51" s="88"/>
      <c r="AX51" s="88"/>
      <c r="AY51" s="88"/>
      <c r="AZ51" s="88"/>
      <c r="BA51" s="88"/>
      <c r="BB51" s="88"/>
      <c r="BC51" s="88"/>
      <c r="BD51" s="88"/>
      <c r="BE51" s="88"/>
      <c r="BF51" s="88"/>
      <c r="BG51" s="88"/>
      <c r="BH51" s="88"/>
      <c r="BI51" s="88"/>
      <c r="BJ51" s="88"/>
      <c r="BK51" s="88"/>
      <c r="BL51" s="88"/>
      <c r="BM51" s="88"/>
      <c r="BN51" s="88"/>
      <c r="BO51" s="88"/>
      <c r="BP51" s="88"/>
      <c r="BQ51" s="88"/>
      <c r="BR51" s="88"/>
      <c r="BS51" s="88"/>
      <c r="BT51" s="88"/>
      <c r="BU51" s="88"/>
      <c r="BV51" s="88"/>
      <c r="BW51" s="88"/>
      <c r="BX51" s="88"/>
      <c r="BY51" s="88"/>
      <c r="BZ51" s="88"/>
      <c r="CA51" s="88"/>
      <c r="CB51" s="88"/>
      <c r="CC51" s="88"/>
      <c r="CD51" s="88"/>
      <c r="CE51" s="88"/>
      <c r="CF51" s="88"/>
      <c r="CG51" s="88"/>
      <c r="CH51" s="88"/>
      <c r="CI51" s="88"/>
      <c r="CJ51" s="88"/>
      <c r="CK51" s="88"/>
      <c r="CL51" s="88"/>
      <c r="CM51" s="88"/>
      <c r="CN51" s="88"/>
      <c r="CO51" s="88"/>
      <c r="CP51" s="88"/>
      <c r="CQ51" s="88"/>
      <c r="CR51" s="88"/>
      <c r="CS51" s="88"/>
      <c r="CT51" s="88"/>
      <c r="CU51" s="88"/>
      <c r="CV51" s="88"/>
      <c r="CW51" s="88"/>
      <c r="CX51" s="88"/>
      <c r="CY51" s="88"/>
      <c r="CZ51" s="88"/>
      <c r="DA51" s="88"/>
      <c r="DB51" s="88"/>
      <c r="DC51" s="88"/>
      <c r="DD51" s="88"/>
      <c r="DE51" s="88"/>
      <c r="DF51" s="88"/>
      <c r="DG51" s="88"/>
      <c r="DH51" s="88"/>
      <c r="DI51" s="88"/>
      <c r="DJ51" s="88"/>
      <c r="DK51" s="88"/>
      <c r="DL51" s="88"/>
      <c r="DM51" s="88"/>
      <c r="DN51" s="88"/>
      <c r="DO51" s="88"/>
      <c r="DP51" s="88"/>
      <c r="DQ51" s="88"/>
      <c r="DR51" s="88"/>
      <c r="DS51" s="88"/>
      <c r="DT51" s="88"/>
      <c r="DU51" s="88"/>
      <c r="DV51" s="88"/>
      <c r="DW51" s="88"/>
      <c r="DX51" s="88"/>
      <c r="DY51" s="88"/>
      <c r="DZ51" s="88"/>
      <c r="EA51" s="88"/>
      <c r="EB51" s="88"/>
      <c r="EC51" s="88"/>
      <c r="ED51" s="88"/>
      <c r="EE51" s="88"/>
      <c r="EF51" s="88"/>
      <c r="EG51" s="88"/>
      <c r="EH51" s="88"/>
      <c r="EI51" s="88"/>
      <c r="EJ51" s="88"/>
      <c r="EK51" s="88"/>
      <c r="EL51" s="88"/>
      <c r="EM51" s="88"/>
      <c r="EN51" s="88"/>
      <c r="EO51" s="88"/>
      <c r="EP51" s="88"/>
      <c r="EQ51" s="88"/>
      <c r="ER51" s="88"/>
      <c r="ES51" s="88"/>
      <c r="ET51" s="88"/>
      <c r="EU51" s="88"/>
      <c r="EV51" s="88"/>
      <c r="EW51" s="88"/>
      <c r="EX51" s="88"/>
      <c r="EY51" s="88"/>
      <c r="EZ51" s="88"/>
      <c r="FA51" s="88"/>
      <c r="FB51" s="88"/>
      <c r="FC51" s="88"/>
      <c r="FD51" s="88"/>
      <c r="FE51" s="88"/>
      <c r="FF51" s="88"/>
      <c r="FG51" s="88"/>
      <c r="FH51" s="88"/>
      <c r="FI51" s="88"/>
      <c r="FJ51" s="88"/>
      <c r="FK51" s="88"/>
      <c r="FL51" s="88"/>
      <c r="FM51" s="88"/>
      <c r="FN51" s="88"/>
      <c r="FO51" s="88"/>
      <c r="FP51" s="88"/>
      <c r="FQ51" s="88"/>
      <c r="FR51" s="88"/>
      <c r="FS51" s="88"/>
      <c r="FT51" s="88"/>
      <c r="FU51" s="88"/>
      <c r="FV51" s="88"/>
      <c r="FW51" s="88"/>
      <c r="FX51" s="88"/>
      <c r="FY51" s="88"/>
      <c r="FZ51" s="88"/>
      <c r="GA51" s="88"/>
      <c r="GB51" s="88"/>
      <c r="GC51" s="88"/>
      <c r="GD51" s="88"/>
      <c r="GE51" s="88"/>
      <c r="GF51" s="88"/>
      <c r="GG51" s="88"/>
      <c r="GH51" s="88"/>
      <c r="GI51" s="88"/>
      <c r="GJ51" s="88"/>
      <c r="GK51" s="88"/>
      <c r="GL51" s="88"/>
      <c r="GM51" s="88"/>
      <c r="GN51" s="88"/>
      <c r="GO51" s="88"/>
    </row>
    <row r="52" spans="1:197" x14ac:dyDescent="0.3">
      <c r="A52" s="11"/>
      <c r="C52" s="95"/>
      <c r="D52" s="96"/>
      <c r="E52" s="91"/>
      <c r="F52" s="97"/>
      <c r="G52" s="98"/>
      <c r="H52" s="99"/>
      <c r="I52" s="9"/>
      <c r="J52" s="88"/>
      <c r="K52" s="89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  <c r="AG52" s="88"/>
      <c r="AH52" s="88"/>
      <c r="AI52" s="88"/>
      <c r="AJ52" s="88"/>
      <c r="AK52" s="88"/>
      <c r="AL52" s="88"/>
      <c r="AM52" s="88"/>
      <c r="AN52" s="88"/>
      <c r="AO52" s="88"/>
      <c r="AP52" s="88"/>
      <c r="AQ52" s="88"/>
      <c r="AR52" s="88"/>
      <c r="AS52" s="88"/>
      <c r="AT52" s="88"/>
      <c r="AU52" s="88"/>
      <c r="AV52" s="88"/>
      <c r="AW52" s="88"/>
      <c r="AX52" s="88"/>
      <c r="AY52" s="88"/>
      <c r="AZ52" s="88"/>
      <c r="BA52" s="88"/>
      <c r="BB52" s="88"/>
      <c r="BC52" s="88"/>
      <c r="BD52" s="88"/>
      <c r="BE52" s="88"/>
      <c r="BF52" s="88"/>
      <c r="BG52" s="88"/>
      <c r="BH52" s="88"/>
      <c r="BI52" s="88"/>
      <c r="BJ52" s="88"/>
      <c r="BK52" s="88"/>
      <c r="BL52" s="88"/>
      <c r="BM52" s="88"/>
      <c r="BN52" s="88"/>
      <c r="BO52" s="88"/>
      <c r="BP52" s="88"/>
      <c r="BQ52" s="88"/>
      <c r="BR52" s="88"/>
      <c r="BS52" s="88"/>
      <c r="BT52" s="88"/>
      <c r="BU52" s="88"/>
      <c r="BV52" s="88"/>
      <c r="BW52" s="88"/>
      <c r="BX52" s="88"/>
      <c r="BY52" s="88"/>
      <c r="BZ52" s="88"/>
      <c r="CA52" s="88"/>
      <c r="CB52" s="88"/>
      <c r="CC52" s="88"/>
      <c r="CD52" s="88"/>
      <c r="CE52" s="88"/>
      <c r="CF52" s="88"/>
      <c r="CG52" s="88"/>
      <c r="CH52" s="88"/>
      <c r="CI52" s="88"/>
      <c r="CJ52" s="88"/>
      <c r="CK52" s="88"/>
      <c r="CL52" s="88"/>
      <c r="CM52" s="88"/>
      <c r="CN52" s="88"/>
      <c r="CO52" s="88"/>
      <c r="CP52" s="88"/>
      <c r="CQ52" s="88"/>
      <c r="CR52" s="88"/>
      <c r="CS52" s="88"/>
      <c r="CT52" s="88"/>
      <c r="CU52" s="88"/>
      <c r="CV52" s="88"/>
      <c r="CW52" s="88"/>
      <c r="CX52" s="88"/>
      <c r="CY52" s="88"/>
      <c r="CZ52" s="88"/>
      <c r="DA52" s="88"/>
      <c r="DB52" s="88"/>
      <c r="DC52" s="88"/>
      <c r="DD52" s="88"/>
      <c r="DE52" s="88"/>
      <c r="DF52" s="88"/>
      <c r="DG52" s="88"/>
      <c r="DH52" s="88"/>
      <c r="DI52" s="88"/>
      <c r="DJ52" s="88"/>
      <c r="DK52" s="88"/>
      <c r="DL52" s="88"/>
      <c r="DM52" s="88"/>
      <c r="DN52" s="88"/>
      <c r="DO52" s="88"/>
      <c r="DP52" s="88"/>
      <c r="DQ52" s="88"/>
      <c r="DR52" s="88"/>
      <c r="DS52" s="88"/>
      <c r="DT52" s="88"/>
      <c r="DU52" s="88"/>
      <c r="DV52" s="88"/>
      <c r="DW52" s="88"/>
      <c r="DX52" s="88"/>
      <c r="DY52" s="88"/>
      <c r="DZ52" s="88"/>
      <c r="EA52" s="88"/>
      <c r="EB52" s="88"/>
      <c r="EC52" s="88"/>
      <c r="ED52" s="88"/>
      <c r="EE52" s="88"/>
      <c r="EF52" s="88"/>
      <c r="EG52" s="88"/>
      <c r="EH52" s="88"/>
      <c r="EI52" s="88"/>
      <c r="EJ52" s="88"/>
      <c r="EK52" s="88"/>
      <c r="EL52" s="88"/>
      <c r="EM52" s="88"/>
      <c r="EN52" s="88"/>
      <c r="EO52" s="88"/>
      <c r="EP52" s="88"/>
      <c r="EQ52" s="88"/>
      <c r="ER52" s="88"/>
      <c r="ES52" s="88"/>
      <c r="ET52" s="88"/>
      <c r="EU52" s="88"/>
      <c r="EV52" s="88"/>
      <c r="EW52" s="88"/>
      <c r="EX52" s="88"/>
      <c r="EY52" s="88"/>
      <c r="EZ52" s="88"/>
      <c r="FA52" s="88"/>
      <c r="FB52" s="88"/>
      <c r="FC52" s="88"/>
      <c r="FD52" s="88"/>
      <c r="FE52" s="88"/>
      <c r="FF52" s="88"/>
      <c r="FG52" s="88"/>
      <c r="FH52" s="88"/>
      <c r="FI52" s="88"/>
      <c r="FJ52" s="88"/>
      <c r="FK52" s="88"/>
      <c r="FL52" s="88"/>
      <c r="FM52" s="88"/>
      <c r="FN52" s="88"/>
      <c r="FO52" s="88"/>
      <c r="FP52" s="88"/>
      <c r="FQ52" s="88"/>
      <c r="FR52" s="88"/>
      <c r="FS52" s="88"/>
      <c r="FT52" s="88"/>
      <c r="FU52" s="88"/>
      <c r="FV52" s="88"/>
      <c r="FW52" s="88"/>
      <c r="FX52" s="88"/>
      <c r="FY52" s="88"/>
      <c r="FZ52" s="88"/>
      <c r="GA52" s="88"/>
      <c r="GB52" s="88"/>
      <c r="GC52" s="88"/>
      <c r="GD52" s="88"/>
      <c r="GE52" s="88"/>
      <c r="GF52" s="88"/>
      <c r="GG52" s="88"/>
      <c r="GH52" s="88"/>
      <c r="GI52" s="88"/>
      <c r="GJ52" s="88"/>
      <c r="GK52" s="88"/>
      <c r="GL52" s="88"/>
      <c r="GM52" s="88"/>
      <c r="GN52" s="88"/>
      <c r="GO52" s="88"/>
    </row>
    <row r="53" spans="1:197" ht="26.25" customHeight="1" x14ac:dyDescent="0.3">
      <c r="A53" s="11"/>
      <c r="C53" s="143" t="s">
        <v>56</v>
      </c>
      <c r="D53" s="144"/>
      <c r="E53" s="144"/>
      <c r="F53" s="145" t="s">
        <v>57</v>
      </c>
      <c r="G53" s="145"/>
      <c r="H53" s="146"/>
      <c r="I53" s="9"/>
      <c r="J53" s="88"/>
      <c r="K53" s="89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88"/>
      <c r="AU53" s="88"/>
      <c r="AV53" s="88"/>
      <c r="AW53" s="88"/>
      <c r="AX53" s="88"/>
      <c r="AY53" s="88"/>
      <c r="AZ53" s="88"/>
      <c r="BA53" s="88"/>
      <c r="BB53" s="88"/>
      <c r="BC53" s="88"/>
      <c r="BD53" s="88"/>
      <c r="BE53" s="88"/>
      <c r="BF53" s="88"/>
      <c r="BG53" s="88"/>
      <c r="BH53" s="88"/>
      <c r="BI53" s="88"/>
      <c r="BJ53" s="88"/>
      <c r="BK53" s="88"/>
      <c r="BL53" s="88"/>
      <c r="BM53" s="88"/>
      <c r="BN53" s="88"/>
      <c r="BO53" s="88"/>
      <c r="BP53" s="88"/>
      <c r="BQ53" s="88"/>
      <c r="BR53" s="88"/>
      <c r="BS53" s="88"/>
      <c r="BT53" s="88"/>
      <c r="BU53" s="88"/>
      <c r="BV53" s="88"/>
      <c r="BW53" s="88"/>
      <c r="BX53" s="88"/>
      <c r="BY53" s="88"/>
      <c r="BZ53" s="88"/>
      <c r="CA53" s="88"/>
      <c r="CB53" s="88"/>
      <c r="CC53" s="88"/>
      <c r="CD53" s="88"/>
      <c r="CE53" s="88"/>
      <c r="CF53" s="88"/>
      <c r="CG53" s="88"/>
      <c r="CH53" s="88"/>
      <c r="CI53" s="88"/>
      <c r="CJ53" s="88"/>
      <c r="CK53" s="88"/>
      <c r="CL53" s="88"/>
      <c r="CM53" s="88"/>
      <c r="CN53" s="88"/>
      <c r="CO53" s="88"/>
      <c r="CP53" s="88"/>
      <c r="CQ53" s="88"/>
      <c r="CR53" s="88"/>
      <c r="CS53" s="88"/>
      <c r="CT53" s="88"/>
      <c r="CU53" s="88"/>
      <c r="CV53" s="88"/>
      <c r="CW53" s="88"/>
      <c r="CX53" s="88"/>
      <c r="CY53" s="88"/>
      <c r="CZ53" s="88"/>
      <c r="DA53" s="88"/>
      <c r="DB53" s="88"/>
      <c r="DC53" s="88"/>
      <c r="DD53" s="88"/>
      <c r="DE53" s="88"/>
      <c r="DF53" s="88"/>
      <c r="DG53" s="88"/>
      <c r="DH53" s="88"/>
      <c r="DI53" s="88"/>
      <c r="DJ53" s="88"/>
      <c r="DK53" s="88"/>
      <c r="DL53" s="88"/>
      <c r="DM53" s="88"/>
      <c r="DN53" s="88"/>
      <c r="DO53" s="88"/>
      <c r="DP53" s="88"/>
      <c r="DQ53" s="88"/>
      <c r="DR53" s="88"/>
      <c r="DS53" s="88"/>
      <c r="DT53" s="88"/>
      <c r="DU53" s="88"/>
      <c r="DV53" s="88"/>
      <c r="DW53" s="88"/>
      <c r="DX53" s="88"/>
      <c r="DY53" s="88"/>
      <c r="DZ53" s="88"/>
      <c r="EA53" s="88"/>
      <c r="EB53" s="88"/>
      <c r="EC53" s="88"/>
      <c r="ED53" s="88"/>
      <c r="EE53" s="88"/>
      <c r="EF53" s="88"/>
      <c r="EG53" s="88"/>
      <c r="EH53" s="88"/>
      <c r="EI53" s="88"/>
      <c r="EJ53" s="88"/>
      <c r="EK53" s="88"/>
      <c r="EL53" s="88"/>
      <c r="EM53" s="88"/>
      <c r="EN53" s="88"/>
      <c r="EO53" s="88"/>
      <c r="EP53" s="88"/>
      <c r="EQ53" s="88"/>
      <c r="ER53" s="88"/>
      <c r="ES53" s="88"/>
      <c r="ET53" s="88"/>
      <c r="EU53" s="88"/>
      <c r="EV53" s="88"/>
      <c r="EW53" s="88"/>
      <c r="EX53" s="88"/>
      <c r="EY53" s="88"/>
      <c r="EZ53" s="88"/>
      <c r="FA53" s="88"/>
      <c r="FB53" s="88"/>
      <c r="FC53" s="88"/>
      <c r="FD53" s="88"/>
      <c r="FE53" s="88"/>
      <c r="FF53" s="88"/>
      <c r="FG53" s="88"/>
      <c r="FH53" s="88"/>
      <c r="FI53" s="88"/>
      <c r="FJ53" s="88"/>
      <c r="FK53" s="88"/>
      <c r="FL53" s="88"/>
      <c r="FM53" s="88"/>
      <c r="FN53" s="88"/>
      <c r="FO53" s="88"/>
      <c r="FP53" s="88"/>
      <c r="FQ53" s="88"/>
      <c r="FR53" s="88"/>
      <c r="FS53" s="88"/>
      <c r="FT53" s="88"/>
      <c r="FU53" s="88"/>
      <c r="FV53" s="88"/>
      <c r="FW53" s="88"/>
      <c r="FX53" s="88"/>
      <c r="FY53" s="88"/>
      <c r="FZ53" s="88"/>
      <c r="GA53" s="88"/>
      <c r="GB53" s="88"/>
      <c r="GC53" s="88"/>
      <c r="GD53" s="88"/>
      <c r="GE53" s="88"/>
      <c r="GF53" s="88"/>
      <c r="GG53" s="88"/>
      <c r="GH53" s="88"/>
      <c r="GI53" s="88"/>
      <c r="GJ53" s="88"/>
      <c r="GK53" s="88"/>
      <c r="GL53" s="88"/>
      <c r="GM53" s="88"/>
      <c r="GN53" s="88"/>
      <c r="GO53" s="88"/>
    </row>
    <row r="54" spans="1:197" ht="16.2" thickBot="1" x14ac:dyDescent="0.35">
      <c r="A54" s="11"/>
      <c r="C54" s="138"/>
      <c r="D54" s="139"/>
      <c r="E54" s="139"/>
      <c r="F54" s="67"/>
      <c r="G54" s="68"/>
      <c r="H54" s="69"/>
      <c r="I54" s="9"/>
      <c r="K54" s="13"/>
    </row>
    <row r="55" spans="1:197" x14ac:dyDescent="0.3">
      <c r="A55" s="11"/>
      <c r="C55" s="10"/>
      <c r="D55" s="10"/>
      <c r="E55" s="10"/>
      <c r="F55" s="10"/>
      <c r="G55" s="10"/>
      <c r="H55" s="10"/>
      <c r="I55" s="9"/>
      <c r="J55" s="10"/>
      <c r="K55" s="18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  <c r="DI55" s="10"/>
      <c r="DJ55" s="10"/>
      <c r="DK55" s="10"/>
      <c r="DL55" s="10"/>
      <c r="DM55" s="10"/>
      <c r="DN55" s="10"/>
      <c r="DO55" s="10"/>
      <c r="DP55" s="10"/>
      <c r="DQ55" s="10"/>
      <c r="DR55" s="10"/>
      <c r="DS55" s="10"/>
      <c r="DT55" s="10"/>
      <c r="DU55" s="10"/>
      <c r="DV55" s="10"/>
      <c r="DW55" s="10"/>
      <c r="DX55" s="10"/>
      <c r="DY55" s="10"/>
      <c r="DZ55" s="10"/>
      <c r="EA55" s="10"/>
      <c r="EB55" s="10"/>
      <c r="EC55" s="10"/>
      <c r="ED55" s="10"/>
      <c r="EE55" s="10"/>
      <c r="EF55" s="10"/>
      <c r="EG55" s="10"/>
      <c r="EH55" s="10"/>
      <c r="EI55" s="10"/>
      <c r="EJ55" s="10"/>
      <c r="EK55" s="10"/>
      <c r="EL55" s="10"/>
      <c r="EM55" s="10"/>
      <c r="EN55" s="10"/>
      <c r="EO55" s="10"/>
      <c r="EP55" s="10"/>
      <c r="EQ55" s="10"/>
      <c r="ER55" s="10"/>
      <c r="ES55" s="10"/>
      <c r="ET55" s="10"/>
      <c r="EU55" s="10"/>
      <c r="EV55" s="1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  <c r="FM55" s="10"/>
      <c r="FN55" s="10"/>
      <c r="FO55" s="10"/>
      <c r="FP55" s="10"/>
      <c r="FQ55" s="10"/>
      <c r="FR55" s="10"/>
      <c r="FS55" s="10"/>
      <c r="FT55" s="10"/>
      <c r="FU55" s="10"/>
      <c r="FV55" s="10"/>
      <c r="FW55" s="10"/>
      <c r="FX55" s="10"/>
      <c r="FY55" s="10"/>
      <c r="FZ55" s="10"/>
      <c r="GA55" s="10"/>
      <c r="GB55" s="10"/>
      <c r="GC55" s="10"/>
      <c r="GD55" s="10"/>
      <c r="GE55" s="10"/>
      <c r="GF55" s="10"/>
      <c r="GG55" s="10"/>
      <c r="GH55" s="10"/>
      <c r="GI55" s="10"/>
      <c r="GJ55" s="10"/>
      <c r="GK55" s="10"/>
      <c r="GL55" s="10"/>
      <c r="GM55" s="10"/>
      <c r="GN55" s="10"/>
      <c r="GO55" s="10"/>
    </row>
    <row r="56" spans="1:197" ht="16.5" customHeight="1" x14ac:dyDescent="0.3">
      <c r="A56" s="11"/>
      <c r="C56" s="10"/>
      <c r="D56" s="10"/>
      <c r="E56" s="10"/>
      <c r="F56" s="10"/>
      <c r="G56" s="10"/>
      <c r="H56" s="10"/>
      <c r="I56" s="9"/>
      <c r="J56" s="10"/>
      <c r="K56" s="18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  <c r="CZ56" s="10"/>
      <c r="DA56" s="10"/>
      <c r="DB56" s="10"/>
      <c r="DC56" s="10"/>
      <c r="DD56" s="10"/>
      <c r="DE56" s="10"/>
      <c r="DF56" s="10"/>
      <c r="DG56" s="10"/>
      <c r="DH56" s="10"/>
      <c r="DI56" s="10"/>
      <c r="DJ56" s="10"/>
      <c r="DK56" s="10"/>
      <c r="DL56" s="10"/>
      <c r="DM56" s="10"/>
      <c r="DN56" s="10"/>
      <c r="DO56" s="10"/>
      <c r="DP56" s="10"/>
      <c r="DQ56" s="10"/>
      <c r="DR56" s="10"/>
      <c r="DS56" s="10"/>
      <c r="DT56" s="10"/>
      <c r="DU56" s="10"/>
      <c r="DV56" s="10"/>
      <c r="DW56" s="10"/>
      <c r="DX56" s="10"/>
      <c r="DY56" s="10"/>
      <c r="DZ56" s="10"/>
      <c r="EA56" s="10"/>
      <c r="EB56" s="10"/>
      <c r="EC56" s="10"/>
      <c r="ED56" s="10"/>
      <c r="EE56" s="10"/>
      <c r="EF56" s="10"/>
      <c r="EG56" s="10"/>
      <c r="EH56" s="10"/>
      <c r="EI56" s="10"/>
      <c r="EJ56" s="10"/>
      <c r="EK56" s="10"/>
      <c r="EL56" s="10"/>
      <c r="EM56" s="10"/>
      <c r="EN56" s="10"/>
      <c r="EO56" s="10"/>
      <c r="EP56" s="10"/>
      <c r="EQ56" s="10"/>
      <c r="ER56" s="10"/>
      <c r="ES56" s="10"/>
      <c r="ET56" s="10"/>
      <c r="EU56" s="10"/>
      <c r="EV56" s="10"/>
      <c r="EW56" s="10"/>
      <c r="EX56" s="10"/>
      <c r="EY56" s="10"/>
      <c r="EZ56" s="10"/>
      <c r="FA56" s="10"/>
      <c r="FB56" s="10"/>
      <c r="FC56" s="10"/>
      <c r="FD56" s="10"/>
      <c r="FE56" s="10"/>
      <c r="FF56" s="10"/>
      <c r="FG56" s="10"/>
      <c r="FH56" s="10"/>
      <c r="FI56" s="10"/>
      <c r="FJ56" s="10"/>
      <c r="FK56" s="10"/>
      <c r="FL56" s="10"/>
      <c r="FM56" s="10"/>
      <c r="FN56" s="10"/>
      <c r="FO56" s="10"/>
      <c r="FP56" s="10"/>
      <c r="FQ56" s="10"/>
      <c r="FR56" s="10"/>
      <c r="FS56" s="10"/>
      <c r="FT56" s="10"/>
      <c r="FU56" s="10"/>
      <c r="FV56" s="10"/>
      <c r="FW56" s="10"/>
      <c r="FX56" s="10"/>
      <c r="FY56" s="10"/>
      <c r="FZ56" s="10"/>
      <c r="GA56" s="10"/>
      <c r="GB56" s="10"/>
      <c r="GC56" s="10"/>
      <c r="GD56" s="10"/>
      <c r="GE56" s="10"/>
      <c r="GF56" s="10"/>
      <c r="GG56" s="10"/>
      <c r="GH56" s="10"/>
      <c r="GI56" s="10"/>
      <c r="GJ56" s="10"/>
      <c r="GK56" s="10"/>
      <c r="GL56" s="10"/>
      <c r="GM56" s="10"/>
      <c r="GN56" s="10"/>
      <c r="GO56" s="10"/>
    </row>
    <row r="57" spans="1:197" ht="16.2" thickBot="1" x14ac:dyDescent="0.35">
      <c r="A57" s="70"/>
      <c r="B57" s="71"/>
      <c r="C57" s="72"/>
      <c r="D57" s="73"/>
      <c r="E57" s="73"/>
      <c r="F57" s="74"/>
      <c r="G57" s="75"/>
      <c r="H57" s="75"/>
      <c r="I57" s="75"/>
      <c r="J57" s="75"/>
      <c r="K57" s="76"/>
    </row>
    <row r="58" spans="1:197" x14ac:dyDescent="0.3">
      <c r="I58" s="9"/>
    </row>
    <row r="59" spans="1:197" x14ac:dyDescent="0.3">
      <c r="I59" s="9"/>
    </row>
    <row r="60" spans="1:197" x14ac:dyDescent="0.3">
      <c r="I60" s="9"/>
    </row>
    <row r="61" spans="1:197" x14ac:dyDescent="0.3">
      <c r="I61" s="9"/>
    </row>
    <row r="62" spans="1:197" x14ac:dyDescent="0.3">
      <c r="I62" s="9"/>
    </row>
    <row r="63" spans="1:197" x14ac:dyDescent="0.3">
      <c r="I63" s="9"/>
    </row>
    <row r="64" spans="1:197" x14ac:dyDescent="0.3">
      <c r="I64" s="9"/>
    </row>
    <row r="65" spans="2:9" x14ac:dyDescent="0.3">
      <c r="I65" s="9"/>
    </row>
    <row r="66" spans="2:9" x14ac:dyDescent="0.3">
      <c r="I66" s="9"/>
    </row>
    <row r="67" spans="2:9" s="9" customFormat="1" x14ac:dyDescent="0.3">
      <c r="B67" s="10"/>
      <c r="C67" s="16"/>
      <c r="D67" s="14"/>
      <c r="E67" s="14"/>
      <c r="F67" s="15"/>
    </row>
    <row r="68" spans="2:9" s="9" customFormat="1" x14ac:dyDescent="0.3">
      <c r="C68" s="16"/>
      <c r="D68" s="14"/>
      <c r="E68" s="14"/>
      <c r="F68" s="15"/>
    </row>
    <row r="69" spans="2:9" s="9" customFormat="1" x14ac:dyDescent="0.3">
      <c r="C69" s="16"/>
      <c r="D69" s="14"/>
      <c r="E69" s="14"/>
      <c r="F69" s="15"/>
    </row>
    <row r="70" spans="2:9" s="9" customFormat="1" x14ac:dyDescent="0.3">
      <c r="C70" s="16"/>
      <c r="D70" s="14"/>
      <c r="E70" s="14"/>
      <c r="F70" s="15"/>
    </row>
    <row r="71" spans="2:9" s="9" customFormat="1" x14ac:dyDescent="0.3">
      <c r="C71" s="16"/>
      <c r="D71" s="14"/>
      <c r="E71" s="14"/>
      <c r="F71" s="15"/>
    </row>
    <row r="72" spans="2:9" s="9" customFormat="1" x14ac:dyDescent="0.3">
      <c r="C72" s="16"/>
      <c r="D72" s="14"/>
      <c r="E72" s="14"/>
      <c r="F72" s="15"/>
    </row>
    <row r="73" spans="2:9" s="9" customFormat="1" x14ac:dyDescent="0.3">
      <c r="C73" s="16"/>
      <c r="D73" s="14"/>
      <c r="E73" s="14"/>
      <c r="F73" s="15"/>
    </row>
    <row r="74" spans="2:9" s="9" customFormat="1" x14ac:dyDescent="0.3">
      <c r="C74" s="16"/>
      <c r="D74" s="14"/>
      <c r="E74" s="14"/>
      <c r="F74" s="15"/>
    </row>
    <row r="75" spans="2:9" s="9" customFormat="1" x14ac:dyDescent="0.3">
      <c r="C75" s="16"/>
      <c r="D75" s="14"/>
      <c r="E75" s="14"/>
      <c r="F75" s="15"/>
    </row>
    <row r="76" spans="2:9" s="9" customFormat="1" x14ac:dyDescent="0.3">
      <c r="C76" s="16"/>
      <c r="D76" s="14"/>
      <c r="E76" s="14"/>
      <c r="F76" s="15"/>
    </row>
    <row r="77" spans="2:9" s="9" customFormat="1" x14ac:dyDescent="0.3">
      <c r="C77" s="16"/>
      <c r="D77" s="14"/>
      <c r="E77" s="14"/>
      <c r="F77" s="15"/>
    </row>
    <row r="78" spans="2:9" s="9" customFormat="1" x14ac:dyDescent="0.3">
      <c r="C78" s="16"/>
      <c r="D78" s="14"/>
      <c r="E78" s="14"/>
      <c r="F78" s="15"/>
    </row>
    <row r="79" spans="2:9" s="9" customFormat="1" x14ac:dyDescent="0.3">
      <c r="C79" s="16"/>
      <c r="D79" s="14"/>
      <c r="E79" s="14"/>
      <c r="F79" s="15"/>
    </row>
    <row r="80" spans="2:9" s="9" customFormat="1" x14ac:dyDescent="0.3">
      <c r="C80" s="16"/>
      <c r="D80" s="14"/>
      <c r="E80" s="14"/>
      <c r="F80" s="15"/>
    </row>
    <row r="81" spans="3:6" s="9" customFormat="1" x14ac:dyDescent="0.3">
      <c r="C81" s="16"/>
      <c r="D81" s="14"/>
      <c r="E81" s="14"/>
      <c r="F81" s="15"/>
    </row>
    <row r="82" spans="3:6" s="9" customFormat="1" x14ac:dyDescent="0.3">
      <c r="C82" s="16"/>
      <c r="D82" s="14"/>
      <c r="E82" s="14"/>
      <c r="F82" s="15"/>
    </row>
    <row r="83" spans="3:6" s="9" customFormat="1" x14ac:dyDescent="0.3">
      <c r="C83" s="16"/>
      <c r="D83" s="14"/>
      <c r="E83" s="14"/>
      <c r="F83" s="15"/>
    </row>
    <row r="84" spans="3:6" s="9" customFormat="1" x14ac:dyDescent="0.3">
      <c r="C84" s="16"/>
      <c r="D84" s="14"/>
      <c r="E84" s="14"/>
      <c r="F84" s="15"/>
    </row>
    <row r="85" spans="3:6" s="9" customFormat="1" x14ac:dyDescent="0.3">
      <c r="C85" s="16"/>
      <c r="D85" s="14"/>
      <c r="E85" s="14"/>
      <c r="F85" s="15"/>
    </row>
    <row r="86" spans="3:6" s="9" customFormat="1" x14ac:dyDescent="0.3">
      <c r="C86" s="16"/>
      <c r="D86" s="14"/>
      <c r="E86" s="14"/>
      <c r="F86" s="15"/>
    </row>
    <row r="87" spans="3:6" s="9" customFormat="1" x14ac:dyDescent="0.3">
      <c r="C87" s="16"/>
      <c r="D87" s="14"/>
      <c r="E87" s="14"/>
      <c r="F87" s="15"/>
    </row>
    <row r="88" spans="3:6" s="9" customFormat="1" x14ac:dyDescent="0.3">
      <c r="C88" s="16"/>
      <c r="D88" s="14"/>
      <c r="E88" s="14"/>
      <c r="F88" s="15"/>
    </row>
    <row r="89" spans="3:6" s="9" customFormat="1" x14ac:dyDescent="0.3">
      <c r="C89" s="16"/>
      <c r="D89" s="14"/>
      <c r="E89" s="14"/>
      <c r="F89" s="15"/>
    </row>
    <row r="90" spans="3:6" s="9" customFormat="1" x14ac:dyDescent="0.3">
      <c r="C90" s="16"/>
      <c r="D90" s="14"/>
      <c r="E90" s="14"/>
      <c r="F90" s="15"/>
    </row>
    <row r="91" spans="3:6" s="9" customFormat="1" x14ac:dyDescent="0.3">
      <c r="C91" s="16"/>
      <c r="D91" s="14"/>
      <c r="E91" s="14"/>
      <c r="F91" s="15"/>
    </row>
    <row r="92" spans="3:6" s="9" customFormat="1" x14ac:dyDescent="0.3">
      <c r="C92" s="16"/>
      <c r="D92" s="14"/>
      <c r="E92" s="14"/>
      <c r="F92" s="15"/>
    </row>
    <row r="93" spans="3:6" s="9" customFormat="1" x14ac:dyDescent="0.3">
      <c r="C93" s="16"/>
      <c r="D93" s="14"/>
      <c r="E93" s="14"/>
      <c r="F93" s="15"/>
    </row>
    <row r="94" spans="3:6" s="9" customFormat="1" x14ac:dyDescent="0.3">
      <c r="C94" s="16"/>
      <c r="D94" s="14"/>
      <c r="E94" s="14"/>
      <c r="F94" s="15"/>
    </row>
    <row r="95" spans="3:6" s="9" customFormat="1" x14ac:dyDescent="0.3">
      <c r="C95" s="16"/>
      <c r="D95" s="14"/>
      <c r="E95" s="14"/>
      <c r="F95" s="15"/>
    </row>
    <row r="96" spans="3:6" s="9" customFormat="1" x14ac:dyDescent="0.3">
      <c r="C96" s="16"/>
      <c r="D96" s="14"/>
      <c r="E96" s="14"/>
      <c r="F96" s="15"/>
    </row>
    <row r="97" spans="3:6" s="9" customFormat="1" x14ac:dyDescent="0.3">
      <c r="C97" s="16"/>
      <c r="D97" s="14"/>
      <c r="E97" s="14"/>
      <c r="F97" s="15"/>
    </row>
    <row r="98" spans="3:6" s="9" customFormat="1" x14ac:dyDescent="0.3">
      <c r="C98" s="16"/>
      <c r="D98" s="14"/>
      <c r="E98" s="14"/>
      <c r="F98" s="15"/>
    </row>
    <row r="99" spans="3:6" s="9" customFormat="1" x14ac:dyDescent="0.3">
      <c r="C99" s="16"/>
      <c r="D99" s="14"/>
      <c r="E99" s="14"/>
      <c r="F99" s="15"/>
    </row>
    <row r="100" spans="3:6" s="9" customFormat="1" x14ac:dyDescent="0.3">
      <c r="C100" s="16"/>
      <c r="D100" s="14"/>
      <c r="E100" s="14"/>
      <c r="F100" s="15"/>
    </row>
    <row r="101" spans="3:6" s="9" customFormat="1" x14ac:dyDescent="0.3">
      <c r="C101" s="16"/>
      <c r="D101" s="14"/>
      <c r="E101" s="14"/>
      <c r="F101" s="15"/>
    </row>
    <row r="102" spans="3:6" s="9" customFormat="1" x14ac:dyDescent="0.3">
      <c r="C102" s="16"/>
      <c r="D102" s="14"/>
      <c r="E102" s="14"/>
      <c r="F102" s="15"/>
    </row>
    <row r="103" spans="3:6" s="9" customFormat="1" x14ac:dyDescent="0.3">
      <c r="C103" s="16"/>
      <c r="D103" s="14"/>
      <c r="E103" s="14"/>
      <c r="F103" s="15"/>
    </row>
    <row r="104" spans="3:6" s="9" customFormat="1" x14ac:dyDescent="0.3">
      <c r="C104" s="16"/>
      <c r="D104" s="14"/>
      <c r="E104" s="14"/>
      <c r="F104" s="15"/>
    </row>
    <row r="105" spans="3:6" s="9" customFormat="1" x14ac:dyDescent="0.3">
      <c r="C105" s="16"/>
      <c r="D105" s="14"/>
      <c r="E105" s="14"/>
      <c r="F105" s="15"/>
    </row>
    <row r="106" spans="3:6" s="9" customFormat="1" x14ac:dyDescent="0.3">
      <c r="C106" s="16"/>
      <c r="D106" s="14"/>
      <c r="E106" s="14"/>
      <c r="F106" s="15"/>
    </row>
    <row r="107" spans="3:6" s="9" customFormat="1" x14ac:dyDescent="0.3">
      <c r="C107" s="16"/>
      <c r="D107" s="14"/>
      <c r="E107" s="14"/>
      <c r="F107" s="15"/>
    </row>
    <row r="108" spans="3:6" s="9" customFormat="1" x14ac:dyDescent="0.3">
      <c r="C108" s="16"/>
      <c r="D108" s="14"/>
      <c r="E108" s="14"/>
      <c r="F108" s="15"/>
    </row>
    <row r="109" spans="3:6" s="9" customFormat="1" x14ac:dyDescent="0.3">
      <c r="C109" s="16"/>
      <c r="D109" s="14"/>
      <c r="E109" s="14"/>
      <c r="F109" s="15"/>
    </row>
    <row r="110" spans="3:6" s="9" customFormat="1" x14ac:dyDescent="0.3">
      <c r="C110" s="16"/>
      <c r="D110" s="14"/>
      <c r="E110" s="14"/>
      <c r="F110" s="15"/>
    </row>
    <row r="111" spans="3:6" s="9" customFormat="1" x14ac:dyDescent="0.3">
      <c r="C111" s="16"/>
      <c r="D111" s="14"/>
      <c r="E111" s="14"/>
      <c r="F111" s="15"/>
    </row>
    <row r="112" spans="3:6" s="9" customFormat="1" x14ac:dyDescent="0.3">
      <c r="C112" s="16"/>
      <c r="D112" s="14"/>
      <c r="E112" s="14"/>
      <c r="F112" s="15"/>
    </row>
    <row r="113" spans="3:6" s="9" customFormat="1" x14ac:dyDescent="0.3">
      <c r="C113" s="16"/>
      <c r="D113" s="14"/>
      <c r="E113" s="14"/>
      <c r="F113" s="15"/>
    </row>
    <row r="114" spans="3:6" s="9" customFormat="1" x14ac:dyDescent="0.3">
      <c r="C114" s="16"/>
      <c r="D114" s="14"/>
      <c r="E114" s="14"/>
      <c r="F114" s="15"/>
    </row>
    <row r="115" spans="3:6" s="9" customFormat="1" x14ac:dyDescent="0.3">
      <c r="C115" s="16"/>
      <c r="D115" s="14"/>
      <c r="E115" s="14"/>
      <c r="F115" s="15"/>
    </row>
    <row r="116" spans="3:6" s="9" customFormat="1" x14ac:dyDescent="0.3">
      <c r="C116" s="16"/>
      <c r="D116" s="14"/>
      <c r="E116" s="14"/>
      <c r="F116" s="15"/>
    </row>
    <row r="117" spans="3:6" s="9" customFormat="1" x14ac:dyDescent="0.3">
      <c r="C117" s="16"/>
      <c r="D117" s="14"/>
      <c r="E117" s="14"/>
      <c r="F117" s="15"/>
    </row>
    <row r="118" spans="3:6" s="9" customFormat="1" x14ac:dyDescent="0.3">
      <c r="C118" s="16"/>
      <c r="D118" s="14"/>
      <c r="E118" s="14"/>
      <c r="F118" s="15"/>
    </row>
    <row r="119" spans="3:6" s="9" customFormat="1" x14ac:dyDescent="0.3">
      <c r="C119" s="16"/>
      <c r="D119" s="14"/>
      <c r="E119" s="14"/>
      <c r="F119" s="15"/>
    </row>
    <row r="120" spans="3:6" s="9" customFormat="1" x14ac:dyDescent="0.3">
      <c r="C120" s="16"/>
      <c r="D120" s="14"/>
      <c r="E120" s="14"/>
      <c r="F120" s="15"/>
    </row>
    <row r="121" spans="3:6" s="9" customFormat="1" x14ac:dyDescent="0.3">
      <c r="C121" s="16"/>
      <c r="D121" s="14"/>
      <c r="E121" s="14"/>
      <c r="F121" s="15"/>
    </row>
    <row r="122" spans="3:6" s="9" customFormat="1" x14ac:dyDescent="0.3">
      <c r="C122" s="16"/>
      <c r="D122" s="14"/>
      <c r="E122" s="14"/>
      <c r="F122" s="15"/>
    </row>
    <row r="123" spans="3:6" s="9" customFormat="1" x14ac:dyDescent="0.3">
      <c r="C123" s="16"/>
      <c r="D123" s="14"/>
      <c r="E123" s="14"/>
      <c r="F123" s="15"/>
    </row>
    <row r="124" spans="3:6" s="9" customFormat="1" x14ac:dyDescent="0.3">
      <c r="C124" s="16"/>
      <c r="D124" s="14"/>
      <c r="E124" s="14"/>
      <c r="F124" s="15"/>
    </row>
    <row r="125" spans="3:6" s="9" customFormat="1" x14ac:dyDescent="0.3">
      <c r="C125" s="16"/>
      <c r="D125" s="14"/>
      <c r="E125" s="14"/>
      <c r="F125" s="15"/>
    </row>
    <row r="126" spans="3:6" s="9" customFormat="1" x14ac:dyDescent="0.3">
      <c r="C126" s="16"/>
      <c r="D126" s="14"/>
      <c r="E126" s="14"/>
      <c r="F126" s="15"/>
    </row>
    <row r="127" spans="3:6" s="9" customFormat="1" x14ac:dyDescent="0.3">
      <c r="C127" s="16"/>
      <c r="D127" s="14"/>
      <c r="E127" s="14"/>
      <c r="F127" s="15"/>
    </row>
    <row r="128" spans="3:6" s="9" customFormat="1" x14ac:dyDescent="0.3">
      <c r="C128" s="16"/>
      <c r="D128" s="14"/>
      <c r="E128" s="14"/>
      <c r="F128" s="15"/>
    </row>
    <row r="129" spans="3:6" s="9" customFormat="1" x14ac:dyDescent="0.3">
      <c r="C129" s="16"/>
      <c r="D129" s="14"/>
      <c r="E129" s="14"/>
      <c r="F129" s="15"/>
    </row>
    <row r="130" spans="3:6" s="9" customFormat="1" x14ac:dyDescent="0.3">
      <c r="C130" s="16"/>
      <c r="D130" s="14"/>
      <c r="E130" s="14"/>
      <c r="F130" s="15"/>
    </row>
    <row r="131" spans="3:6" s="9" customFormat="1" x14ac:dyDescent="0.3">
      <c r="C131" s="16"/>
      <c r="D131" s="14"/>
      <c r="E131" s="14"/>
      <c r="F131" s="15"/>
    </row>
    <row r="132" spans="3:6" s="9" customFormat="1" x14ac:dyDescent="0.3">
      <c r="C132" s="16"/>
      <c r="D132" s="14"/>
      <c r="E132" s="14"/>
      <c r="F132" s="15"/>
    </row>
    <row r="133" spans="3:6" s="9" customFormat="1" x14ac:dyDescent="0.3">
      <c r="C133" s="16"/>
      <c r="D133" s="14"/>
      <c r="E133" s="14"/>
      <c r="F133" s="15"/>
    </row>
    <row r="134" spans="3:6" s="9" customFormat="1" x14ac:dyDescent="0.3">
      <c r="C134" s="16"/>
      <c r="D134" s="14"/>
      <c r="E134" s="14"/>
      <c r="F134" s="15"/>
    </row>
    <row r="135" spans="3:6" s="9" customFormat="1" x14ac:dyDescent="0.3">
      <c r="C135" s="16"/>
      <c r="D135" s="14"/>
      <c r="E135" s="14"/>
      <c r="F135" s="15"/>
    </row>
    <row r="136" spans="3:6" s="9" customFormat="1" x14ac:dyDescent="0.3">
      <c r="C136" s="16"/>
      <c r="D136" s="14"/>
      <c r="E136" s="14"/>
      <c r="F136" s="15"/>
    </row>
    <row r="137" spans="3:6" s="9" customFormat="1" x14ac:dyDescent="0.3">
      <c r="C137" s="16"/>
      <c r="D137" s="14"/>
      <c r="E137" s="14"/>
      <c r="F137" s="15"/>
    </row>
    <row r="138" spans="3:6" s="9" customFormat="1" x14ac:dyDescent="0.3">
      <c r="C138" s="16"/>
      <c r="D138" s="14"/>
      <c r="E138" s="14"/>
      <c r="F138" s="15"/>
    </row>
    <row r="139" spans="3:6" s="9" customFormat="1" x14ac:dyDescent="0.3">
      <c r="C139" s="16"/>
      <c r="D139" s="14"/>
      <c r="E139" s="14"/>
      <c r="F139" s="15"/>
    </row>
    <row r="140" spans="3:6" s="9" customFormat="1" x14ac:dyDescent="0.3">
      <c r="C140" s="16"/>
      <c r="D140" s="14"/>
      <c r="E140" s="14"/>
      <c r="F140" s="15"/>
    </row>
    <row r="141" spans="3:6" s="9" customFormat="1" x14ac:dyDescent="0.3">
      <c r="C141" s="16"/>
      <c r="D141" s="14"/>
      <c r="E141" s="14"/>
      <c r="F141" s="15"/>
    </row>
    <row r="142" spans="3:6" s="9" customFormat="1" x14ac:dyDescent="0.3">
      <c r="C142" s="16"/>
      <c r="D142" s="14"/>
      <c r="E142" s="14"/>
      <c r="F142" s="15"/>
    </row>
    <row r="143" spans="3:6" s="9" customFormat="1" x14ac:dyDescent="0.3">
      <c r="C143" s="16"/>
      <c r="D143" s="14"/>
      <c r="E143" s="14"/>
      <c r="F143" s="15"/>
    </row>
    <row r="144" spans="3:6" s="9" customFormat="1" x14ac:dyDescent="0.3">
      <c r="C144" s="16"/>
      <c r="D144" s="14"/>
      <c r="E144" s="14"/>
      <c r="F144" s="15"/>
    </row>
    <row r="145" spans="3:6" s="9" customFormat="1" x14ac:dyDescent="0.3">
      <c r="C145" s="16"/>
      <c r="D145" s="14"/>
      <c r="E145" s="14"/>
      <c r="F145" s="15"/>
    </row>
    <row r="146" spans="3:6" s="9" customFormat="1" x14ac:dyDescent="0.3">
      <c r="C146" s="16"/>
      <c r="D146" s="14"/>
      <c r="E146" s="14"/>
      <c r="F146" s="15"/>
    </row>
    <row r="147" spans="3:6" s="9" customFormat="1" x14ac:dyDescent="0.3">
      <c r="C147" s="16"/>
      <c r="D147" s="14"/>
      <c r="E147" s="14"/>
      <c r="F147" s="15"/>
    </row>
    <row r="148" spans="3:6" s="9" customFormat="1" x14ac:dyDescent="0.3">
      <c r="C148" s="16"/>
      <c r="D148" s="14"/>
      <c r="E148" s="14"/>
      <c r="F148" s="15"/>
    </row>
    <row r="149" spans="3:6" s="9" customFormat="1" x14ac:dyDescent="0.3">
      <c r="C149" s="16"/>
      <c r="D149" s="14"/>
      <c r="E149" s="14"/>
      <c r="F149" s="15"/>
    </row>
    <row r="150" spans="3:6" s="9" customFormat="1" x14ac:dyDescent="0.3">
      <c r="C150" s="16"/>
      <c r="D150" s="14"/>
      <c r="E150" s="14"/>
      <c r="F150" s="15"/>
    </row>
    <row r="151" spans="3:6" s="9" customFormat="1" x14ac:dyDescent="0.3">
      <c r="C151" s="16"/>
      <c r="D151" s="14"/>
      <c r="E151" s="14"/>
      <c r="F151" s="15"/>
    </row>
    <row r="152" spans="3:6" s="9" customFormat="1" x14ac:dyDescent="0.3">
      <c r="C152" s="16"/>
      <c r="D152" s="14"/>
      <c r="E152" s="14"/>
      <c r="F152" s="15"/>
    </row>
    <row r="153" spans="3:6" s="9" customFormat="1" x14ac:dyDescent="0.3">
      <c r="C153" s="16"/>
      <c r="D153" s="14"/>
      <c r="E153" s="14"/>
      <c r="F153" s="15"/>
    </row>
    <row r="154" spans="3:6" s="9" customFormat="1" x14ac:dyDescent="0.3">
      <c r="C154" s="16"/>
      <c r="D154" s="14"/>
      <c r="E154" s="14"/>
      <c r="F154" s="15"/>
    </row>
    <row r="155" spans="3:6" s="9" customFormat="1" x14ac:dyDescent="0.3">
      <c r="C155" s="16"/>
      <c r="D155" s="14"/>
      <c r="E155" s="14"/>
      <c r="F155" s="15"/>
    </row>
    <row r="156" spans="3:6" s="9" customFormat="1" x14ac:dyDescent="0.3">
      <c r="C156" s="16"/>
      <c r="D156" s="14"/>
      <c r="E156" s="14"/>
      <c r="F156" s="15"/>
    </row>
    <row r="157" spans="3:6" s="9" customFormat="1" x14ac:dyDescent="0.3">
      <c r="C157" s="16"/>
      <c r="D157" s="14"/>
      <c r="E157" s="14"/>
      <c r="F157" s="15"/>
    </row>
    <row r="158" spans="3:6" s="9" customFormat="1" x14ac:dyDescent="0.3">
      <c r="C158" s="16"/>
      <c r="D158" s="14"/>
      <c r="E158" s="14"/>
      <c r="F158" s="15"/>
    </row>
    <row r="159" spans="3:6" s="9" customFormat="1" x14ac:dyDescent="0.3">
      <c r="C159" s="16"/>
      <c r="D159" s="14"/>
      <c r="E159" s="14"/>
      <c r="F159" s="15"/>
    </row>
    <row r="160" spans="3:6" s="9" customFormat="1" x14ac:dyDescent="0.3">
      <c r="C160" s="16"/>
      <c r="D160" s="14"/>
      <c r="E160" s="14"/>
      <c r="F160" s="15"/>
    </row>
    <row r="161" spans="3:6" s="9" customFormat="1" x14ac:dyDescent="0.3">
      <c r="C161" s="16"/>
      <c r="D161" s="14"/>
      <c r="E161" s="14"/>
      <c r="F161" s="15"/>
    </row>
    <row r="162" spans="3:6" s="9" customFormat="1" x14ac:dyDescent="0.3">
      <c r="C162" s="16"/>
      <c r="D162" s="14"/>
      <c r="E162" s="14"/>
      <c r="F162" s="15"/>
    </row>
    <row r="163" spans="3:6" s="9" customFormat="1" x14ac:dyDescent="0.3">
      <c r="C163" s="16"/>
      <c r="D163" s="14"/>
      <c r="E163" s="14"/>
      <c r="F163" s="15"/>
    </row>
    <row r="164" spans="3:6" s="9" customFormat="1" x14ac:dyDescent="0.3">
      <c r="C164" s="16"/>
      <c r="D164" s="14"/>
      <c r="E164" s="14"/>
      <c r="F164" s="15"/>
    </row>
    <row r="165" spans="3:6" s="9" customFormat="1" x14ac:dyDescent="0.3">
      <c r="C165" s="16"/>
      <c r="D165" s="14"/>
      <c r="E165" s="14"/>
      <c r="F165" s="15"/>
    </row>
    <row r="166" spans="3:6" s="9" customFormat="1" x14ac:dyDescent="0.3">
      <c r="C166" s="16"/>
      <c r="D166" s="14"/>
      <c r="E166" s="14"/>
      <c r="F166" s="15"/>
    </row>
    <row r="167" spans="3:6" s="9" customFormat="1" x14ac:dyDescent="0.3">
      <c r="C167" s="16"/>
      <c r="D167" s="14"/>
      <c r="E167" s="14"/>
      <c r="F167" s="15"/>
    </row>
    <row r="168" spans="3:6" s="9" customFormat="1" x14ac:dyDescent="0.3">
      <c r="C168" s="16"/>
      <c r="D168" s="14"/>
      <c r="E168" s="14"/>
      <c r="F168" s="15"/>
    </row>
    <row r="169" spans="3:6" s="9" customFormat="1" x14ac:dyDescent="0.3">
      <c r="C169" s="16"/>
      <c r="D169" s="14"/>
      <c r="E169" s="14"/>
      <c r="F169" s="15"/>
    </row>
    <row r="170" spans="3:6" s="9" customFormat="1" x14ac:dyDescent="0.3">
      <c r="C170" s="16"/>
      <c r="D170" s="14"/>
      <c r="E170" s="14"/>
      <c r="F170" s="15"/>
    </row>
    <row r="171" spans="3:6" s="9" customFormat="1" x14ac:dyDescent="0.3">
      <c r="C171" s="16"/>
      <c r="D171" s="14"/>
      <c r="E171" s="14"/>
      <c r="F171" s="15"/>
    </row>
    <row r="172" spans="3:6" s="9" customFormat="1" x14ac:dyDescent="0.3">
      <c r="C172" s="16"/>
      <c r="D172" s="14"/>
      <c r="E172" s="14"/>
      <c r="F172" s="15"/>
    </row>
    <row r="173" spans="3:6" s="9" customFormat="1" x14ac:dyDescent="0.3">
      <c r="C173" s="16"/>
      <c r="D173" s="14"/>
      <c r="E173" s="14"/>
      <c r="F173" s="15"/>
    </row>
    <row r="174" spans="3:6" s="9" customFormat="1" x14ac:dyDescent="0.3">
      <c r="C174" s="16"/>
      <c r="D174" s="14"/>
      <c r="E174" s="14"/>
      <c r="F174" s="15"/>
    </row>
    <row r="175" spans="3:6" s="9" customFormat="1" x14ac:dyDescent="0.3">
      <c r="C175" s="16"/>
      <c r="D175" s="14"/>
      <c r="E175" s="14"/>
      <c r="F175" s="15"/>
    </row>
    <row r="176" spans="3:6" s="9" customFormat="1" x14ac:dyDescent="0.3">
      <c r="C176" s="16"/>
      <c r="D176" s="14"/>
      <c r="E176" s="14"/>
      <c r="F176" s="15"/>
    </row>
    <row r="177" spans="3:6" s="9" customFormat="1" x14ac:dyDescent="0.3">
      <c r="C177" s="16"/>
      <c r="D177" s="14"/>
      <c r="E177" s="14"/>
      <c r="F177" s="15"/>
    </row>
    <row r="178" spans="3:6" s="9" customFormat="1" x14ac:dyDescent="0.3">
      <c r="C178" s="16"/>
      <c r="D178" s="14"/>
      <c r="E178" s="14"/>
      <c r="F178" s="15"/>
    </row>
    <row r="179" spans="3:6" s="9" customFormat="1" x14ac:dyDescent="0.3">
      <c r="C179" s="16"/>
      <c r="D179" s="14"/>
      <c r="E179" s="14"/>
      <c r="F179" s="15"/>
    </row>
    <row r="180" spans="3:6" s="9" customFormat="1" x14ac:dyDescent="0.3">
      <c r="C180" s="16"/>
      <c r="D180" s="14"/>
      <c r="E180" s="14"/>
      <c r="F180" s="15"/>
    </row>
    <row r="181" spans="3:6" s="9" customFormat="1" x14ac:dyDescent="0.3">
      <c r="C181" s="16"/>
      <c r="D181" s="14"/>
      <c r="E181" s="14"/>
      <c r="F181" s="15"/>
    </row>
    <row r="182" spans="3:6" s="9" customFormat="1" x14ac:dyDescent="0.3">
      <c r="C182" s="16"/>
      <c r="D182" s="14"/>
      <c r="E182" s="14"/>
      <c r="F182" s="15"/>
    </row>
    <row r="183" spans="3:6" s="9" customFormat="1" x14ac:dyDescent="0.3">
      <c r="C183" s="16"/>
      <c r="D183" s="14"/>
      <c r="E183" s="14"/>
      <c r="F183" s="15"/>
    </row>
    <row r="184" spans="3:6" s="9" customFormat="1" x14ac:dyDescent="0.3">
      <c r="C184" s="16"/>
      <c r="D184" s="14"/>
      <c r="E184" s="14"/>
      <c r="F184" s="15"/>
    </row>
    <row r="185" spans="3:6" s="9" customFormat="1" x14ac:dyDescent="0.3">
      <c r="C185" s="16"/>
      <c r="D185" s="14"/>
      <c r="E185" s="14"/>
      <c r="F185" s="15"/>
    </row>
    <row r="186" spans="3:6" s="9" customFormat="1" x14ac:dyDescent="0.3">
      <c r="C186" s="16"/>
      <c r="D186" s="14"/>
      <c r="E186" s="14"/>
      <c r="F186" s="15"/>
    </row>
    <row r="187" spans="3:6" s="9" customFormat="1" x14ac:dyDescent="0.3">
      <c r="C187" s="16"/>
      <c r="D187" s="14"/>
      <c r="E187" s="14"/>
      <c r="F187" s="15"/>
    </row>
    <row r="188" spans="3:6" s="9" customFormat="1" x14ac:dyDescent="0.3">
      <c r="C188" s="16"/>
      <c r="D188" s="14"/>
      <c r="E188" s="14"/>
      <c r="F188" s="15"/>
    </row>
    <row r="189" spans="3:6" s="9" customFormat="1" x14ac:dyDescent="0.3">
      <c r="C189" s="16"/>
      <c r="D189" s="14"/>
      <c r="E189" s="14"/>
      <c r="F189" s="15"/>
    </row>
    <row r="190" spans="3:6" s="9" customFormat="1" x14ac:dyDescent="0.3">
      <c r="C190" s="16"/>
      <c r="D190" s="14"/>
      <c r="E190" s="14"/>
      <c r="F190" s="15"/>
    </row>
    <row r="191" spans="3:6" s="9" customFormat="1" x14ac:dyDescent="0.3">
      <c r="C191" s="16"/>
      <c r="D191" s="14"/>
      <c r="E191" s="14"/>
      <c r="F191" s="15"/>
    </row>
    <row r="192" spans="3:6" s="9" customFormat="1" x14ac:dyDescent="0.3">
      <c r="C192" s="16"/>
      <c r="D192" s="14"/>
      <c r="E192" s="14"/>
      <c r="F192" s="15"/>
    </row>
    <row r="193" spans="3:6" s="9" customFormat="1" x14ac:dyDescent="0.3">
      <c r="C193" s="16"/>
      <c r="D193" s="14"/>
      <c r="E193" s="14"/>
      <c r="F193" s="15"/>
    </row>
    <row r="194" spans="3:6" s="9" customFormat="1" x14ac:dyDescent="0.3">
      <c r="C194" s="16"/>
      <c r="D194" s="14"/>
      <c r="E194" s="14"/>
      <c r="F194" s="15"/>
    </row>
    <row r="195" spans="3:6" s="9" customFormat="1" x14ac:dyDescent="0.3">
      <c r="C195" s="16"/>
      <c r="D195" s="14"/>
      <c r="E195" s="14"/>
      <c r="F195" s="15"/>
    </row>
    <row r="196" spans="3:6" s="9" customFormat="1" x14ac:dyDescent="0.3">
      <c r="C196" s="16"/>
      <c r="D196" s="14"/>
      <c r="E196" s="14"/>
      <c r="F196" s="15"/>
    </row>
    <row r="197" spans="3:6" s="9" customFormat="1" x14ac:dyDescent="0.3">
      <c r="C197" s="16"/>
      <c r="D197" s="14"/>
      <c r="E197" s="14"/>
      <c r="F197" s="15"/>
    </row>
    <row r="198" spans="3:6" s="9" customFormat="1" x14ac:dyDescent="0.3">
      <c r="C198" s="16"/>
      <c r="D198" s="14"/>
      <c r="E198" s="14"/>
      <c r="F198" s="15"/>
    </row>
    <row r="199" spans="3:6" s="9" customFormat="1" x14ac:dyDescent="0.3">
      <c r="C199" s="16"/>
      <c r="D199" s="14"/>
      <c r="E199" s="14"/>
      <c r="F199" s="15"/>
    </row>
    <row r="200" spans="3:6" s="9" customFormat="1" x14ac:dyDescent="0.3">
      <c r="C200" s="16"/>
      <c r="D200" s="14"/>
      <c r="E200" s="14"/>
      <c r="F200" s="15"/>
    </row>
    <row r="201" spans="3:6" s="9" customFormat="1" x14ac:dyDescent="0.3">
      <c r="C201" s="16"/>
      <c r="D201" s="14"/>
      <c r="E201" s="14"/>
      <c r="F201" s="15"/>
    </row>
    <row r="202" spans="3:6" s="9" customFormat="1" x14ac:dyDescent="0.3">
      <c r="C202" s="16"/>
      <c r="D202" s="14"/>
      <c r="E202" s="14"/>
      <c r="F202" s="15"/>
    </row>
    <row r="203" spans="3:6" s="9" customFormat="1" x14ac:dyDescent="0.3">
      <c r="C203" s="16"/>
      <c r="D203" s="14"/>
      <c r="E203" s="14"/>
      <c r="F203" s="15"/>
    </row>
    <row r="204" spans="3:6" s="9" customFormat="1" x14ac:dyDescent="0.3">
      <c r="C204" s="16"/>
      <c r="D204" s="14"/>
      <c r="E204" s="14"/>
      <c r="F204" s="15"/>
    </row>
    <row r="205" spans="3:6" s="9" customFormat="1" x14ac:dyDescent="0.3">
      <c r="C205" s="16"/>
      <c r="D205" s="14"/>
      <c r="E205" s="14"/>
      <c r="F205" s="15"/>
    </row>
    <row r="206" spans="3:6" s="9" customFormat="1" x14ac:dyDescent="0.3">
      <c r="C206" s="16"/>
      <c r="D206" s="14"/>
      <c r="E206" s="14"/>
      <c r="F206" s="15"/>
    </row>
    <row r="207" spans="3:6" s="9" customFormat="1" x14ac:dyDescent="0.3">
      <c r="C207" s="16"/>
      <c r="D207" s="14"/>
      <c r="E207" s="14"/>
      <c r="F207" s="15"/>
    </row>
    <row r="208" spans="3:6" s="9" customFormat="1" x14ac:dyDescent="0.3">
      <c r="C208" s="16"/>
      <c r="D208" s="14"/>
      <c r="E208" s="14"/>
      <c r="F208" s="15"/>
    </row>
    <row r="209" spans="3:6" s="9" customFormat="1" x14ac:dyDescent="0.3">
      <c r="C209" s="16"/>
      <c r="D209" s="14"/>
      <c r="E209" s="14"/>
      <c r="F209" s="15"/>
    </row>
    <row r="210" spans="3:6" s="9" customFormat="1" x14ac:dyDescent="0.3">
      <c r="C210" s="16"/>
      <c r="D210" s="14"/>
      <c r="E210" s="14"/>
      <c r="F210" s="15"/>
    </row>
    <row r="211" spans="3:6" s="9" customFormat="1" x14ac:dyDescent="0.3">
      <c r="C211" s="16"/>
      <c r="D211" s="14"/>
      <c r="E211" s="14"/>
      <c r="F211" s="15"/>
    </row>
    <row r="212" spans="3:6" s="9" customFormat="1" x14ac:dyDescent="0.3">
      <c r="C212" s="16"/>
      <c r="D212" s="14"/>
      <c r="E212" s="14"/>
      <c r="F212" s="15"/>
    </row>
    <row r="213" spans="3:6" s="9" customFormat="1" x14ac:dyDescent="0.3">
      <c r="C213" s="16"/>
      <c r="D213" s="14"/>
      <c r="E213" s="14"/>
      <c r="F213" s="15"/>
    </row>
    <row r="214" spans="3:6" s="9" customFormat="1" x14ac:dyDescent="0.3">
      <c r="C214" s="16"/>
      <c r="D214" s="14"/>
      <c r="E214" s="14"/>
      <c r="F214" s="15"/>
    </row>
    <row r="215" spans="3:6" s="9" customFormat="1" x14ac:dyDescent="0.3">
      <c r="C215" s="16"/>
      <c r="D215" s="14"/>
      <c r="E215" s="14"/>
      <c r="F215" s="15"/>
    </row>
    <row r="216" spans="3:6" s="9" customFormat="1" x14ac:dyDescent="0.3">
      <c r="C216" s="16"/>
      <c r="D216" s="14"/>
      <c r="E216" s="14"/>
      <c r="F216" s="15"/>
    </row>
    <row r="217" spans="3:6" s="9" customFormat="1" x14ac:dyDescent="0.3">
      <c r="C217" s="16"/>
      <c r="D217" s="14"/>
      <c r="E217" s="14"/>
      <c r="F217" s="15"/>
    </row>
    <row r="218" spans="3:6" s="9" customFormat="1" x14ac:dyDescent="0.3">
      <c r="C218" s="16"/>
      <c r="D218" s="14"/>
      <c r="E218" s="14"/>
      <c r="F218" s="15"/>
    </row>
    <row r="219" spans="3:6" s="9" customFormat="1" x14ac:dyDescent="0.3">
      <c r="C219" s="16"/>
      <c r="D219" s="14"/>
      <c r="E219" s="14"/>
      <c r="F219" s="15"/>
    </row>
    <row r="220" spans="3:6" s="9" customFormat="1" x14ac:dyDescent="0.3">
      <c r="C220" s="16"/>
      <c r="D220" s="14"/>
      <c r="E220" s="14"/>
      <c r="F220" s="15"/>
    </row>
    <row r="221" spans="3:6" s="9" customFormat="1" x14ac:dyDescent="0.3">
      <c r="C221" s="16"/>
      <c r="D221" s="14"/>
      <c r="E221" s="14"/>
      <c r="F221" s="15"/>
    </row>
    <row r="222" spans="3:6" s="9" customFormat="1" x14ac:dyDescent="0.3">
      <c r="C222" s="16"/>
      <c r="D222" s="14"/>
      <c r="E222" s="14"/>
      <c r="F222" s="15"/>
    </row>
    <row r="223" spans="3:6" s="9" customFormat="1" x14ac:dyDescent="0.3">
      <c r="C223" s="16"/>
      <c r="D223" s="14"/>
      <c r="E223" s="14"/>
      <c r="F223" s="15"/>
    </row>
    <row r="224" spans="3:6" s="9" customFormat="1" x14ac:dyDescent="0.3">
      <c r="C224" s="16"/>
      <c r="D224" s="14"/>
      <c r="E224" s="14"/>
      <c r="F224" s="15"/>
    </row>
    <row r="225" spans="3:6" s="9" customFormat="1" x14ac:dyDescent="0.3">
      <c r="C225" s="16"/>
      <c r="D225" s="14"/>
      <c r="E225" s="14"/>
      <c r="F225" s="15"/>
    </row>
    <row r="226" spans="3:6" s="9" customFormat="1" x14ac:dyDescent="0.3">
      <c r="C226" s="16"/>
      <c r="D226" s="14"/>
      <c r="E226" s="14"/>
      <c r="F226" s="15"/>
    </row>
    <row r="227" spans="3:6" s="9" customFormat="1" x14ac:dyDescent="0.3">
      <c r="C227" s="16"/>
      <c r="D227" s="14"/>
      <c r="E227" s="14"/>
      <c r="F227" s="15"/>
    </row>
    <row r="228" spans="3:6" s="9" customFormat="1" x14ac:dyDescent="0.3">
      <c r="C228" s="16"/>
      <c r="D228" s="14"/>
      <c r="E228" s="14"/>
      <c r="F228" s="15"/>
    </row>
    <row r="229" spans="3:6" s="9" customFormat="1" x14ac:dyDescent="0.3">
      <c r="C229" s="16"/>
      <c r="D229" s="14"/>
      <c r="E229" s="14"/>
      <c r="F229" s="15"/>
    </row>
    <row r="230" spans="3:6" s="9" customFormat="1" x14ac:dyDescent="0.3">
      <c r="C230" s="16"/>
      <c r="D230" s="14"/>
      <c r="E230" s="14"/>
      <c r="F230" s="15"/>
    </row>
    <row r="231" spans="3:6" s="9" customFormat="1" x14ac:dyDescent="0.3">
      <c r="C231" s="16"/>
      <c r="D231" s="14"/>
      <c r="E231" s="14"/>
      <c r="F231" s="15"/>
    </row>
    <row r="232" spans="3:6" s="9" customFormat="1" x14ac:dyDescent="0.3">
      <c r="C232" s="16"/>
      <c r="D232" s="14"/>
      <c r="E232" s="14"/>
      <c r="F232" s="15"/>
    </row>
    <row r="233" spans="3:6" s="9" customFormat="1" x14ac:dyDescent="0.3">
      <c r="C233" s="16"/>
      <c r="D233" s="14"/>
      <c r="E233" s="14"/>
      <c r="F233" s="15"/>
    </row>
    <row r="234" spans="3:6" s="9" customFormat="1" x14ac:dyDescent="0.3">
      <c r="C234" s="16"/>
      <c r="D234" s="14"/>
      <c r="E234" s="14"/>
      <c r="F234" s="15"/>
    </row>
    <row r="235" spans="3:6" s="9" customFormat="1" x14ac:dyDescent="0.3">
      <c r="C235" s="16"/>
      <c r="D235" s="14"/>
      <c r="E235" s="14"/>
      <c r="F235" s="15"/>
    </row>
    <row r="236" spans="3:6" s="9" customFormat="1" x14ac:dyDescent="0.3">
      <c r="C236" s="16"/>
      <c r="D236" s="14"/>
      <c r="E236" s="14"/>
      <c r="F236" s="15"/>
    </row>
    <row r="237" spans="3:6" s="9" customFormat="1" x14ac:dyDescent="0.3">
      <c r="C237" s="16"/>
      <c r="D237" s="14"/>
      <c r="E237" s="14"/>
      <c r="F237" s="15"/>
    </row>
    <row r="238" spans="3:6" s="9" customFormat="1" x14ac:dyDescent="0.3">
      <c r="C238" s="16"/>
      <c r="D238" s="14"/>
      <c r="E238" s="14"/>
      <c r="F238" s="15"/>
    </row>
    <row r="239" spans="3:6" s="9" customFormat="1" x14ac:dyDescent="0.3">
      <c r="C239" s="16"/>
      <c r="D239" s="14"/>
      <c r="E239" s="14"/>
      <c r="F239" s="15"/>
    </row>
    <row r="240" spans="3:6" s="9" customFormat="1" x14ac:dyDescent="0.3">
      <c r="C240" s="16"/>
      <c r="D240" s="14"/>
      <c r="E240" s="14"/>
      <c r="F240" s="15"/>
    </row>
    <row r="241" spans="3:6" s="9" customFormat="1" x14ac:dyDescent="0.3">
      <c r="C241" s="16"/>
      <c r="D241" s="14"/>
      <c r="E241" s="14"/>
      <c r="F241" s="15"/>
    </row>
    <row r="242" spans="3:6" s="9" customFormat="1" x14ac:dyDescent="0.3">
      <c r="C242" s="16"/>
      <c r="D242" s="14"/>
      <c r="E242" s="14"/>
      <c r="F242" s="15"/>
    </row>
    <row r="243" spans="3:6" s="9" customFormat="1" x14ac:dyDescent="0.3">
      <c r="C243" s="16"/>
      <c r="D243" s="14"/>
      <c r="E243" s="14"/>
      <c r="F243" s="15"/>
    </row>
    <row r="244" spans="3:6" s="9" customFormat="1" x14ac:dyDescent="0.3">
      <c r="C244" s="16"/>
      <c r="D244" s="14"/>
      <c r="E244" s="14"/>
      <c r="F244" s="15"/>
    </row>
    <row r="245" spans="3:6" s="9" customFormat="1" x14ac:dyDescent="0.3">
      <c r="C245" s="16"/>
      <c r="D245" s="14"/>
      <c r="E245" s="14"/>
      <c r="F245" s="15"/>
    </row>
    <row r="246" spans="3:6" s="9" customFormat="1" x14ac:dyDescent="0.3">
      <c r="C246" s="16"/>
      <c r="D246" s="14"/>
      <c r="E246" s="14"/>
      <c r="F246" s="15"/>
    </row>
    <row r="247" spans="3:6" s="9" customFormat="1" x14ac:dyDescent="0.3">
      <c r="C247" s="16"/>
      <c r="D247" s="14"/>
      <c r="E247" s="14"/>
      <c r="F247" s="15"/>
    </row>
    <row r="248" spans="3:6" s="9" customFormat="1" x14ac:dyDescent="0.3">
      <c r="C248" s="16"/>
      <c r="D248" s="14"/>
      <c r="E248" s="14"/>
      <c r="F248" s="15"/>
    </row>
    <row r="249" spans="3:6" s="9" customFormat="1" x14ac:dyDescent="0.3">
      <c r="C249" s="16"/>
      <c r="D249" s="14"/>
      <c r="E249" s="14"/>
      <c r="F249" s="15"/>
    </row>
    <row r="250" spans="3:6" s="9" customFormat="1" x14ac:dyDescent="0.3">
      <c r="C250" s="16"/>
      <c r="D250" s="14"/>
      <c r="E250" s="14"/>
      <c r="F250" s="15"/>
    </row>
    <row r="251" spans="3:6" s="9" customFormat="1" x14ac:dyDescent="0.3">
      <c r="C251" s="16"/>
      <c r="D251" s="14"/>
      <c r="E251" s="14"/>
      <c r="F251" s="15"/>
    </row>
    <row r="252" spans="3:6" s="9" customFormat="1" x14ac:dyDescent="0.3">
      <c r="C252" s="16"/>
      <c r="D252" s="14"/>
      <c r="E252" s="14"/>
      <c r="F252" s="15"/>
    </row>
    <row r="253" spans="3:6" s="9" customFormat="1" x14ac:dyDescent="0.3">
      <c r="C253" s="16"/>
      <c r="D253" s="14"/>
      <c r="E253" s="14"/>
      <c r="F253" s="15"/>
    </row>
    <row r="254" spans="3:6" s="9" customFormat="1" x14ac:dyDescent="0.3">
      <c r="C254" s="16"/>
      <c r="D254" s="14"/>
      <c r="E254" s="14"/>
      <c r="F254" s="15"/>
    </row>
    <row r="255" spans="3:6" s="9" customFormat="1" x14ac:dyDescent="0.3">
      <c r="C255" s="16"/>
      <c r="D255" s="14"/>
      <c r="E255" s="14"/>
      <c r="F255" s="15"/>
    </row>
    <row r="256" spans="3:6" s="9" customFormat="1" x14ac:dyDescent="0.3">
      <c r="C256" s="16"/>
      <c r="D256" s="14"/>
      <c r="E256" s="14"/>
      <c r="F256" s="15"/>
    </row>
    <row r="257" spans="3:6" s="9" customFormat="1" x14ac:dyDescent="0.3">
      <c r="C257" s="16"/>
      <c r="D257" s="14"/>
      <c r="E257" s="14"/>
      <c r="F257" s="15"/>
    </row>
    <row r="258" spans="3:6" s="9" customFormat="1" x14ac:dyDescent="0.3">
      <c r="C258" s="16"/>
      <c r="D258" s="14"/>
      <c r="E258" s="14"/>
      <c r="F258" s="15"/>
    </row>
    <row r="259" spans="3:6" s="9" customFormat="1" x14ac:dyDescent="0.3">
      <c r="C259" s="16"/>
      <c r="D259" s="14"/>
      <c r="E259" s="14"/>
      <c r="F259" s="15"/>
    </row>
    <row r="260" spans="3:6" s="9" customFormat="1" x14ac:dyDescent="0.3">
      <c r="C260" s="16"/>
      <c r="D260" s="14"/>
      <c r="E260" s="14"/>
      <c r="F260" s="15"/>
    </row>
    <row r="261" spans="3:6" s="9" customFormat="1" x14ac:dyDescent="0.3">
      <c r="C261" s="16"/>
      <c r="D261" s="14"/>
      <c r="E261" s="14"/>
      <c r="F261" s="15"/>
    </row>
    <row r="262" spans="3:6" s="9" customFormat="1" x14ac:dyDescent="0.3">
      <c r="C262" s="16"/>
      <c r="D262" s="14"/>
      <c r="E262" s="14"/>
      <c r="F262" s="15"/>
    </row>
    <row r="263" spans="3:6" s="9" customFormat="1" x14ac:dyDescent="0.3">
      <c r="C263" s="16"/>
      <c r="D263" s="14"/>
      <c r="E263" s="14"/>
      <c r="F263" s="15"/>
    </row>
    <row r="264" spans="3:6" s="9" customFormat="1" x14ac:dyDescent="0.3">
      <c r="C264" s="16"/>
      <c r="D264" s="14"/>
      <c r="E264" s="14"/>
      <c r="F264" s="15"/>
    </row>
    <row r="265" spans="3:6" s="9" customFormat="1" x14ac:dyDescent="0.3">
      <c r="C265" s="16"/>
      <c r="D265" s="14"/>
      <c r="E265" s="14"/>
      <c r="F265" s="15"/>
    </row>
    <row r="266" spans="3:6" s="9" customFormat="1" x14ac:dyDescent="0.3">
      <c r="C266" s="16"/>
      <c r="D266" s="14"/>
      <c r="E266" s="14"/>
      <c r="F266" s="15"/>
    </row>
    <row r="267" spans="3:6" s="9" customFormat="1" x14ac:dyDescent="0.3">
      <c r="C267" s="16"/>
      <c r="D267" s="14"/>
      <c r="E267" s="14"/>
      <c r="F267" s="15"/>
    </row>
    <row r="268" spans="3:6" s="9" customFormat="1" x14ac:dyDescent="0.3">
      <c r="C268" s="16"/>
      <c r="D268" s="14"/>
      <c r="E268" s="14"/>
      <c r="F268" s="15"/>
    </row>
    <row r="269" spans="3:6" s="9" customFormat="1" x14ac:dyDescent="0.3">
      <c r="C269" s="16"/>
      <c r="D269" s="14"/>
      <c r="E269" s="14"/>
      <c r="F269" s="15"/>
    </row>
    <row r="270" spans="3:6" s="9" customFormat="1" x14ac:dyDescent="0.3">
      <c r="C270" s="16"/>
      <c r="D270" s="14"/>
      <c r="E270" s="14"/>
      <c r="F270" s="15"/>
    </row>
    <row r="271" spans="3:6" s="9" customFormat="1" x14ac:dyDescent="0.3">
      <c r="C271" s="16"/>
      <c r="D271" s="14"/>
      <c r="E271" s="14"/>
      <c r="F271" s="15"/>
    </row>
    <row r="272" spans="3:6" s="9" customFormat="1" x14ac:dyDescent="0.3">
      <c r="C272" s="16"/>
      <c r="D272" s="14"/>
      <c r="E272" s="14"/>
      <c r="F272" s="15"/>
    </row>
    <row r="273" spans="3:6" s="9" customFormat="1" x14ac:dyDescent="0.3">
      <c r="C273" s="16"/>
      <c r="D273" s="14"/>
      <c r="E273" s="14"/>
      <c r="F273" s="15"/>
    </row>
    <row r="274" spans="3:6" s="9" customFormat="1" x14ac:dyDescent="0.3">
      <c r="C274" s="16"/>
      <c r="D274" s="14"/>
      <c r="E274" s="14"/>
      <c r="F274" s="15"/>
    </row>
    <row r="275" spans="3:6" s="9" customFormat="1" x14ac:dyDescent="0.3">
      <c r="C275" s="16"/>
      <c r="D275" s="14"/>
      <c r="E275" s="14"/>
      <c r="F275" s="15"/>
    </row>
    <row r="276" spans="3:6" s="9" customFormat="1" x14ac:dyDescent="0.3">
      <c r="C276" s="16"/>
      <c r="D276" s="14"/>
      <c r="E276" s="14"/>
      <c r="F276" s="15"/>
    </row>
    <row r="277" spans="3:6" s="9" customFormat="1" x14ac:dyDescent="0.3">
      <c r="C277" s="16"/>
      <c r="D277" s="14"/>
      <c r="E277" s="14"/>
      <c r="F277" s="15"/>
    </row>
    <row r="278" spans="3:6" s="9" customFormat="1" x14ac:dyDescent="0.3">
      <c r="C278" s="16"/>
      <c r="D278" s="14"/>
      <c r="E278" s="14"/>
      <c r="F278" s="15"/>
    </row>
    <row r="279" spans="3:6" s="9" customFormat="1" x14ac:dyDescent="0.3">
      <c r="C279" s="16"/>
      <c r="D279" s="14"/>
      <c r="E279" s="14"/>
      <c r="F279" s="15"/>
    </row>
    <row r="280" spans="3:6" s="9" customFormat="1" x14ac:dyDescent="0.3">
      <c r="C280" s="16"/>
      <c r="D280" s="14"/>
      <c r="E280" s="14"/>
      <c r="F280" s="15"/>
    </row>
    <row r="281" spans="3:6" s="9" customFormat="1" x14ac:dyDescent="0.3">
      <c r="C281" s="16"/>
      <c r="D281" s="14"/>
      <c r="E281" s="14"/>
      <c r="F281" s="15"/>
    </row>
    <row r="282" spans="3:6" s="9" customFormat="1" x14ac:dyDescent="0.3">
      <c r="C282" s="16"/>
      <c r="D282" s="14"/>
      <c r="E282" s="14"/>
      <c r="F282" s="15"/>
    </row>
    <row r="283" spans="3:6" s="9" customFormat="1" x14ac:dyDescent="0.3">
      <c r="C283" s="16"/>
      <c r="D283" s="14"/>
      <c r="E283" s="14"/>
      <c r="F283" s="15"/>
    </row>
    <row r="284" spans="3:6" s="9" customFormat="1" x14ac:dyDescent="0.3">
      <c r="C284" s="16"/>
      <c r="D284" s="14"/>
      <c r="E284" s="14"/>
      <c r="F284" s="15"/>
    </row>
    <row r="285" spans="3:6" s="9" customFormat="1" x14ac:dyDescent="0.3">
      <c r="C285" s="16"/>
      <c r="D285" s="14"/>
      <c r="E285" s="14"/>
      <c r="F285" s="15"/>
    </row>
    <row r="286" spans="3:6" s="9" customFormat="1" x14ac:dyDescent="0.3">
      <c r="C286" s="16"/>
      <c r="D286" s="14"/>
      <c r="E286" s="14"/>
      <c r="F286" s="15"/>
    </row>
    <row r="287" spans="3:6" s="9" customFormat="1" x14ac:dyDescent="0.3">
      <c r="C287" s="16"/>
      <c r="D287" s="14"/>
      <c r="E287" s="14"/>
      <c r="F287" s="15"/>
    </row>
    <row r="288" spans="3:6" s="9" customFormat="1" x14ac:dyDescent="0.3">
      <c r="C288" s="16"/>
      <c r="D288" s="14"/>
      <c r="E288" s="14"/>
      <c r="F288" s="15"/>
    </row>
    <row r="289" spans="3:6" s="9" customFormat="1" x14ac:dyDescent="0.3">
      <c r="C289" s="16"/>
      <c r="D289" s="14"/>
      <c r="E289" s="14"/>
      <c r="F289" s="15"/>
    </row>
    <row r="290" spans="3:6" s="9" customFormat="1" x14ac:dyDescent="0.3">
      <c r="C290" s="16"/>
      <c r="D290" s="14"/>
      <c r="E290" s="14"/>
      <c r="F290" s="15"/>
    </row>
    <row r="291" spans="3:6" s="9" customFormat="1" x14ac:dyDescent="0.3">
      <c r="C291" s="16"/>
      <c r="D291" s="14"/>
      <c r="E291" s="14"/>
      <c r="F291" s="15"/>
    </row>
    <row r="292" spans="3:6" s="9" customFormat="1" x14ac:dyDescent="0.3">
      <c r="C292" s="16"/>
      <c r="D292" s="14"/>
      <c r="E292" s="14"/>
      <c r="F292" s="15"/>
    </row>
    <row r="293" spans="3:6" s="9" customFormat="1" x14ac:dyDescent="0.3">
      <c r="C293" s="16"/>
      <c r="D293" s="14"/>
      <c r="E293" s="14"/>
      <c r="F293" s="15"/>
    </row>
    <row r="294" spans="3:6" s="9" customFormat="1" x14ac:dyDescent="0.3">
      <c r="C294" s="16"/>
      <c r="D294" s="14"/>
      <c r="E294" s="14"/>
      <c r="F294" s="15"/>
    </row>
    <row r="295" spans="3:6" s="9" customFormat="1" x14ac:dyDescent="0.3">
      <c r="C295" s="16"/>
      <c r="D295" s="14"/>
      <c r="E295" s="14"/>
      <c r="F295" s="15"/>
    </row>
    <row r="296" spans="3:6" s="9" customFormat="1" x14ac:dyDescent="0.3">
      <c r="C296" s="16"/>
      <c r="D296" s="14"/>
      <c r="E296" s="14"/>
      <c r="F296" s="15"/>
    </row>
    <row r="297" spans="3:6" s="9" customFormat="1" x14ac:dyDescent="0.3">
      <c r="C297" s="16"/>
      <c r="D297" s="14"/>
      <c r="E297" s="14"/>
      <c r="F297" s="15"/>
    </row>
    <row r="298" spans="3:6" s="9" customFormat="1" x14ac:dyDescent="0.3">
      <c r="C298" s="16"/>
      <c r="D298" s="14"/>
      <c r="E298" s="14"/>
      <c r="F298" s="15"/>
    </row>
    <row r="299" spans="3:6" s="9" customFormat="1" x14ac:dyDescent="0.3">
      <c r="C299" s="16"/>
      <c r="D299" s="14"/>
      <c r="E299" s="14"/>
      <c r="F299" s="15"/>
    </row>
    <row r="300" spans="3:6" s="9" customFormat="1" x14ac:dyDescent="0.3">
      <c r="C300" s="16"/>
      <c r="D300" s="14"/>
      <c r="E300" s="14"/>
      <c r="F300" s="15"/>
    </row>
    <row r="301" spans="3:6" s="9" customFormat="1" x14ac:dyDescent="0.3">
      <c r="C301" s="16"/>
      <c r="D301" s="14"/>
      <c r="E301" s="14"/>
      <c r="F301" s="15"/>
    </row>
    <row r="302" spans="3:6" s="9" customFormat="1" x14ac:dyDescent="0.3">
      <c r="C302" s="16"/>
      <c r="D302" s="14"/>
      <c r="E302" s="14"/>
      <c r="F302" s="15"/>
    </row>
    <row r="303" spans="3:6" s="9" customFormat="1" x14ac:dyDescent="0.3">
      <c r="C303" s="16"/>
      <c r="D303" s="14"/>
      <c r="E303" s="14"/>
      <c r="F303" s="15"/>
    </row>
    <row r="304" spans="3:6" s="9" customFormat="1" x14ac:dyDescent="0.3">
      <c r="C304" s="16"/>
      <c r="D304" s="14"/>
      <c r="E304" s="14"/>
      <c r="F304" s="15"/>
    </row>
    <row r="305" spans="3:6" s="9" customFormat="1" x14ac:dyDescent="0.3">
      <c r="C305" s="16"/>
      <c r="D305" s="14"/>
      <c r="E305" s="14"/>
      <c r="F305" s="15"/>
    </row>
    <row r="306" spans="3:6" s="9" customFormat="1" x14ac:dyDescent="0.3">
      <c r="C306" s="16"/>
      <c r="D306" s="14"/>
      <c r="E306" s="14"/>
      <c r="F306" s="15"/>
    </row>
    <row r="307" spans="3:6" s="9" customFormat="1" x14ac:dyDescent="0.3">
      <c r="C307" s="16"/>
      <c r="D307" s="14"/>
      <c r="E307" s="14"/>
      <c r="F307" s="15"/>
    </row>
    <row r="308" spans="3:6" s="9" customFormat="1" x14ac:dyDescent="0.3">
      <c r="C308" s="16"/>
      <c r="D308" s="14"/>
      <c r="E308" s="14"/>
      <c r="F308" s="15"/>
    </row>
    <row r="309" spans="3:6" s="9" customFormat="1" x14ac:dyDescent="0.3">
      <c r="C309" s="16"/>
      <c r="D309" s="14"/>
      <c r="E309" s="14"/>
      <c r="F309" s="15"/>
    </row>
    <row r="310" spans="3:6" s="9" customFormat="1" x14ac:dyDescent="0.3">
      <c r="C310" s="16"/>
      <c r="D310" s="14"/>
      <c r="E310" s="14"/>
      <c r="F310" s="15"/>
    </row>
    <row r="311" spans="3:6" s="9" customFormat="1" x14ac:dyDescent="0.3">
      <c r="C311" s="16"/>
      <c r="D311" s="14"/>
      <c r="E311" s="14"/>
      <c r="F311" s="15"/>
    </row>
    <row r="312" spans="3:6" s="9" customFormat="1" x14ac:dyDescent="0.3">
      <c r="C312" s="16"/>
      <c r="D312" s="14"/>
      <c r="E312" s="14"/>
      <c r="F312" s="15"/>
    </row>
    <row r="313" spans="3:6" s="9" customFormat="1" x14ac:dyDescent="0.3">
      <c r="C313" s="16"/>
      <c r="D313" s="14"/>
      <c r="E313" s="14"/>
      <c r="F313" s="15"/>
    </row>
    <row r="314" spans="3:6" s="9" customFormat="1" x14ac:dyDescent="0.3">
      <c r="C314" s="16"/>
      <c r="D314" s="14"/>
      <c r="E314" s="14"/>
      <c r="F314" s="15"/>
    </row>
    <row r="315" spans="3:6" s="9" customFormat="1" x14ac:dyDescent="0.3">
      <c r="C315" s="16"/>
      <c r="D315" s="14"/>
      <c r="E315" s="14"/>
      <c r="F315" s="15"/>
    </row>
    <row r="316" spans="3:6" s="9" customFormat="1" x14ac:dyDescent="0.3">
      <c r="C316" s="16"/>
      <c r="D316" s="14"/>
      <c r="E316" s="14"/>
      <c r="F316" s="15"/>
    </row>
    <row r="317" spans="3:6" s="9" customFormat="1" x14ac:dyDescent="0.3">
      <c r="C317" s="16"/>
      <c r="D317" s="14"/>
      <c r="E317" s="14"/>
      <c r="F317" s="15"/>
    </row>
    <row r="318" spans="3:6" s="9" customFormat="1" x14ac:dyDescent="0.3">
      <c r="C318" s="16"/>
      <c r="D318" s="14"/>
      <c r="E318" s="14"/>
      <c r="F318" s="15"/>
    </row>
    <row r="319" spans="3:6" s="9" customFormat="1" x14ac:dyDescent="0.3">
      <c r="C319" s="16"/>
      <c r="D319" s="14"/>
      <c r="E319" s="14"/>
      <c r="F319" s="15"/>
    </row>
    <row r="320" spans="3:6" s="9" customFormat="1" x14ac:dyDescent="0.3">
      <c r="C320" s="16"/>
      <c r="D320" s="14"/>
      <c r="E320" s="14"/>
      <c r="F320" s="15"/>
    </row>
    <row r="321" spans="3:6" s="9" customFormat="1" x14ac:dyDescent="0.3">
      <c r="C321" s="16"/>
      <c r="D321" s="14"/>
      <c r="E321" s="14"/>
      <c r="F321" s="15"/>
    </row>
    <row r="322" spans="3:6" s="9" customFormat="1" x14ac:dyDescent="0.3">
      <c r="C322" s="16"/>
      <c r="D322" s="14"/>
      <c r="E322" s="14"/>
      <c r="F322" s="15"/>
    </row>
    <row r="323" spans="3:6" s="9" customFormat="1" x14ac:dyDescent="0.3">
      <c r="C323" s="16"/>
      <c r="D323" s="14"/>
      <c r="E323" s="14"/>
      <c r="F323" s="15"/>
    </row>
    <row r="324" spans="3:6" s="9" customFormat="1" x14ac:dyDescent="0.3">
      <c r="C324" s="16"/>
      <c r="D324" s="14"/>
      <c r="E324" s="14"/>
      <c r="F324" s="15"/>
    </row>
    <row r="325" spans="3:6" s="9" customFormat="1" x14ac:dyDescent="0.3">
      <c r="C325" s="16"/>
      <c r="D325" s="14"/>
      <c r="E325" s="14"/>
      <c r="F325" s="15"/>
    </row>
    <row r="326" spans="3:6" s="9" customFormat="1" x14ac:dyDescent="0.3">
      <c r="C326" s="16"/>
      <c r="D326" s="14"/>
      <c r="E326" s="14"/>
      <c r="F326" s="15"/>
    </row>
    <row r="327" spans="3:6" s="9" customFormat="1" x14ac:dyDescent="0.3">
      <c r="C327" s="16"/>
      <c r="D327" s="14"/>
      <c r="E327" s="14"/>
      <c r="F327" s="15"/>
    </row>
    <row r="328" spans="3:6" s="9" customFormat="1" x14ac:dyDescent="0.3">
      <c r="C328" s="16"/>
      <c r="D328" s="14"/>
      <c r="E328" s="14"/>
      <c r="F328" s="15"/>
    </row>
    <row r="329" spans="3:6" s="9" customFormat="1" x14ac:dyDescent="0.3">
      <c r="C329" s="16"/>
      <c r="D329" s="14"/>
      <c r="E329" s="14"/>
      <c r="F329" s="15"/>
    </row>
    <row r="330" spans="3:6" s="9" customFormat="1" x14ac:dyDescent="0.3">
      <c r="C330" s="16"/>
      <c r="D330" s="14"/>
      <c r="E330" s="14"/>
      <c r="F330" s="15"/>
    </row>
    <row r="331" spans="3:6" s="9" customFormat="1" x14ac:dyDescent="0.3">
      <c r="C331" s="16"/>
      <c r="D331" s="14"/>
      <c r="E331" s="14"/>
      <c r="F331" s="15"/>
    </row>
    <row r="332" spans="3:6" s="9" customFormat="1" x14ac:dyDescent="0.3">
      <c r="C332" s="16"/>
      <c r="D332" s="14"/>
      <c r="E332" s="14"/>
      <c r="F332" s="15"/>
    </row>
    <row r="333" spans="3:6" s="9" customFormat="1" x14ac:dyDescent="0.3">
      <c r="C333" s="16"/>
      <c r="D333" s="14"/>
      <c r="E333" s="14"/>
      <c r="F333" s="15"/>
    </row>
    <row r="334" spans="3:6" s="9" customFormat="1" x14ac:dyDescent="0.3">
      <c r="C334" s="16"/>
      <c r="D334" s="14"/>
      <c r="E334" s="14"/>
      <c r="F334" s="15"/>
    </row>
    <row r="335" spans="3:6" s="9" customFormat="1" x14ac:dyDescent="0.3">
      <c r="C335" s="16"/>
      <c r="D335" s="14"/>
      <c r="E335" s="14"/>
      <c r="F335" s="15"/>
    </row>
    <row r="336" spans="3:6" s="9" customFormat="1" x14ac:dyDescent="0.3">
      <c r="C336" s="16"/>
      <c r="D336" s="14"/>
      <c r="E336" s="14"/>
      <c r="F336" s="15"/>
    </row>
    <row r="337" spans="3:6" s="9" customFormat="1" x14ac:dyDescent="0.3">
      <c r="C337" s="16"/>
      <c r="D337" s="14"/>
      <c r="E337" s="14"/>
      <c r="F337" s="15"/>
    </row>
    <row r="338" spans="3:6" s="9" customFormat="1" x14ac:dyDescent="0.3">
      <c r="C338" s="16"/>
      <c r="D338" s="14"/>
      <c r="E338" s="14"/>
      <c r="F338" s="15"/>
    </row>
    <row r="339" spans="3:6" s="9" customFormat="1" x14ac:dyDescent="0.3">
      <c r="C339" s="16"/>
      <c r="D339" s="14"/>
      <c r="E339" s="14"/>
      <c r="F339" s="15"/>
    </row>
    <row r="340" spans="3:6" s="9" customFormat="1" x14ac:dyDescent="0.3">
      <c r="C340" s="16"/>
      <c r="D340" s="14"/>
      <c r="E340" s="14"/>
      <c r="F340" s="15"/>
    </row>
    <row r="341" spans="3:6" s="9" customFormat="1" x14ac:dyDescent="0.3">
      <c r="C341" s="16"/>
      <c r="D341" s="14"/>
      <c r="E341" s="14"/>
      <c r="F341" s="15"/>
    </row>
    <row r="342" spans="3:6" s="9" customFormat="1" x14ac:dyDescent="0.3">
      <c r="C342" s="16"/>
      <c r="D342" s="14"/>
      <c r="E342" s="14"/>
      <c r="F342" s="15"/>
    </row>
    <row r="343" spans="3:6" s="9" customFormat="1" x14ac:dyDescent="0.3">
      <c r="C343" s="16"/>
      <c r="D343" s="14"/>
      <c r="E343" s="14"/>
      <c r="F343" s="15"/>
    </row>
    <row r="344" spans="3:6" s="9" customFormat="1" x14ac:dyDescent="0.3">
      <c r="C344" s="16"/>
      <c r="D344" s="14"/>
      <c r="E344" s="14"/>
      <c r="F344" s="15"/>
    </row>
    <row r="345" spans="3:6" s="9" customFormat="1" x14ac:dyDescent="0.3">
      <c r="C345" s="16"/>
      <c r="D345" s="14"/>
      <c r="E345" s="14"/>
      <c r="F345" s="15"/>
    </row>
    <row r="346" spans="3:6" s="9" customFormat="1" x14ac:dyDescent="0.3">
      <c r="C346" s="16"/>
      <c r="D346" s="14"/>
      <c r="E346" s="14"/>
      <c r="F346" s="15"/>
    </row>
    <row r="347" spans="3:6" s="9" customFormat="1" x14ac:dyDescent="0.3">
      <c r="C347" s="16"/>
      <c r="D347" s="14"/>
      <c r="E347" s="14"/>
      <c r="F347" s="15"/>
    </row>
    <row r="348" spans="3:6" s="9" customFormat="1" x14ac:dyDescent="0.3">
      <c r="C348" s="16"/>
      <c r="D348" s="14"/>
      <c r="E348" s="14"/>
      <c r="F348" s="15"/>
    </row>
    <row r="349" spans="3:6" s="9" customFormat="1" x14ac:dyDescent="0.3">
      <c r="C349" s="16"/>
      <c r="D349" s="14"/>
      <c r="E349" s="14"/>
      <c r="F349" s="15"/>
    </row>
    <row r="350" spans="3:6" s="9" customFormat="1" x14ac:dyDescent="0.3">
      <c r="C350" s="16"/>
      <c r="D350" s="14"/>
      <c r="E350" s="14"/>
      <c r="F350" s="15"/>
    </row>
    <row r="351" spans="3:6" s="9" customFormat="1" x14ac:dyDescent="0.3">
      <c r="C351" s="16"/>
      <c r="D351" s="14"/>
      <c r="E351" s="14"/>
      <c r="F351" s="15"/>
    </row>
    <row r="352" spans="3:6" s="9" customFormat="1" x14ac:dyDescent="0.3">
      <c r="C352" s="16"/>
      <c r="D352" s="14"/>
      <c r="E352" s="14"/>
      <c r="F352" s="15"/>
    </row>
    <row r="353" spans="2:6" s="9" customFormat="1" x14ac:dyDescent="0.3">
      <c r="C353" s="16"/>
      <c r="D353" s="14"/>
      <c r="E353" s="14"/>
      <c r="F353" s="15"/>
    </row>
    <row r="354" spans="2:6" s="9" customFormat="1" x14ac:dyDescent="0.3">
      <c r="C354" s="16"/>
      <c r="D354" s="14"/>
      <c r="E354" s="14"/>
      <c r="F354" s="15"/>
    </row>
    <row r="355" spans="2:6" s="9" customFormat="1" x14ac:dyDescent="0.3">
      <c r="C355" s="16"/>
      <c r="D355" s="14"/>
      <c r="E355" s="14"/>
      <c r="F355" s="15"/>
    </row>
    <row r="356" spans="2:6" s="9" customFormat="1" x14ac:dyDescent="0.3">
      <c r="C356" s="16"/>
      <c r="D356" s="14"/>
      <c r="E356" s="14"/>
      <c r="F356" s="15"/>
    </row>
    <row r="357" spans="2:6" s="9" customFormat="1" x14ac:dyDescent="0.3">
      <c r="C357" s="16"/>
      <c r="D357" s="14"/>
      <c r="E357" s="14"/>
      <c r="F357" s="15"/>
    </row>
    <row r="358" spans="2:6" s="9" customFormat="1" x14ac:dyDescent="0.3">
      <c r="C358" s="16"/>
      <c r="D358" s="14"/>
      <c r="E358" s="14"/>
      <c r="F358" s="15"/>
    </row>
    <row r="359" spans="2:6" s="9" customFormat="1" x14ac:dyDescent="0.3">
      <c r="C359" s="16"/>
      <c r="D359" s="14"/>
      <c r="E359" s="14"/>
      <c r="F359" s="15"/>
    </row>
    <row r="360" spans="2:6" s="9" customFormat="1" x14ac:dyDescent="0.3">
      <c r="C360" s="16"/>
      <c r="D360" s="14"/>
      <c r="E360" s="14"/>
      <c r="F360" s="15"/>
    </row>
    <row r="361" spans="2:6" s="9" customFormat="1" x14ac:dyDescent="0.3">
      <c r="C361" s="16"/>
      <c r="D361" s="14"/>
      <c r="E361" s="14"/>
      <c r="F361" s="15"/>
    </row>
    <row r="362" spans="2:6" s="9" customFormat="1" x14ac:dyDescent="0.3">
      <c r="C362" s="16"/>
      <c r="D362" s="14"/>
      <c r="E362" s="14"/>
      <c r="F362" s="15"/>
    </row>
    <row r="363" spans="2:6" s="9" customFormat="1" x14ac:dyDescent="0.3">
      <c r="C363" s="16"/>
      <c r="D363" s="14"/>
      <c r="E363" s="14"/>
      <c r="F363" s="15"/>
    </row>
    <row r="364" spans="2:6" s="9" customFormat="1" x14ac:dyDescent="0.3">
      <c r="C364" s="16"/>
      <c r="D364" s="14"/>
      <c r="E364" s="14"/>
      <c r="F364" s="15"/>
    </row>
    <row r="365" spans="2:6" x14ac:dyDescent="0.25">
      <c r="B365" s="9"/>
    </row>
  </sheetData>
  <mergeCells count="28">
    <mergeCell ref="C45:G45"/>
    <mergeCell ref="C46:G46"/>
    <mergeCell ref="C53:E54"/>
    <mergeCell ref="F53:H53"/>
    <mergeCell ref="C30:H30"/>
    <mergeCell ref="C35:H35"/>
    <mergeCell ref="C40:H40"/>
    <mergeCell ref="C42:G42"/>
    <mergeCell ref="C43:G43"/>
    <mergeCell ref="C44:G44"/>
    <mergeCell ref="C29:H29"/>
    <mergeCell ref="C11:H11"/>
    <mergeCell ref="C12:H12"/>
    <mergeCell ref="C21:H21"/>
    <mergeCell ref="C23:G23"/>
    <mergeCell ref="C24:G24"/>
    <mergeCell ref="C25:G25"/>
    <mergeCell ref="C26:C27"/>
    <mergeCell ref="D26:D28"/>
    <mergeCell ref="E26:E28"/>
    <mergeCell ref="G26:G27"/>
    <mergeCell ref="I24:K24"/>
    <mergeCell ref="B2:F2"/>
    <mergeCell ref="C5:H5"/>
    <mergeCell ref="C6:H7"/>
    <mergeCell ref="C8:C9"/>
    <mergeCell ref="D8:D10"/>
    <mergeCell ref="F8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</vt:lpstr>
      <vt:lpstr>FORMULARIO 1 - DETALLADO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Fernanda Quintero Ramirez</dc:creator>
  <cp:lastModifiedBy>Luisa Fernanda Quintero Ramirez</cp:lastModifiedBy>
  <dcterms:created xsi:type="dcterms:W3CDTF">2026-02-17T01:35:35Z</dcterms:created>
  <dcterms:modified xsi:type="dcterms:W3CDTF">2026-02-27T21:33:29Z</dcterms:modified>
</cp:coreProperties>
</file>