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48dcd8d032152b8/Escritorio/Estudios de mercado 2026/Bonos De trasporte/"/>
    </mc:Choice>
  </mc:AlternateContent>
  <xr:revisionPtr revIDLastSave="177" documentId="8_{32D9BD62-A58D-4815-85E7-125C362EC4A1}" xr6:coauthVersionLast="47" xr6:coauthVersionMax="47" xr10:uidLastSave="{8AC0922A-A3BA-4BEB-9A8E-D8F67D9696F6}"/>
  <bookViews>
    <workbookView xWindow="-110" yWindow="-110" windowWidth="19420" windowHeight="11500" xr2:uid="{00000000-000D-0000-FFFF-FFFF00000000}"/>
  </bookViews>
  <sheets>
    <sheet name="Table 1" sheetId="1" r:id="rId1"/>
  </sheets>
  <definedNames>
    <definedName name="_xlnm._FilterDatabase" localSheetId="0" hidden="1">'Table 1'!$A$3:$I$4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4" i="1"/>
  <c r="K8" i="1"/>
  <c r="K9" i="1"/>
  <c r="K10" i="1"/>
  <c r="K11" i="1"/>
  <c r="K4" i="1"/>
  <c r="H7" i="1"/>
  <c r="H10" i="1"/>
  <c r="M10" i="1" s="1"/>
  <c r="H11" i="1"/>
  <c r="I12" i="1"/>
  <c r="F12" i="1"/>
  <c r="K5" i="1"/>
  <c r="K6" i="1"/>
  <c r="K7" i="1"/>
  <c r="H5" i="1"/>
  <c r="M5" i="1" s="1"/>
  <c r="H6" i="1"/>
  <c r="M6" i="1" s="1"/>
  <c r="H8" i="1"/>
  <c r="H9" i="1"/>
  <c r="H4" i="1"/>
  <c r="M9" i="1" l="1"/>
  <c r="M8" i="1"/>
  <c r="M7" i="1"/>
  <c r="M4" i="1"/>
  <c r="M11" i="1"/>
  <c r="H12" i="1"/>
  <c r="J12" i="1"/>
  <c r="L12" i="1"/>
  <c r="K12" i="1"/>
  <c r="G12" i="1"/>
  <c r="M12" i="1" l="1"/>
</calcChain>
</file>

<file path=xl/sharedStrings.xml><?xml version="1.0" encoding="utf-8"?>
<sst xmlns="http://schemas.openxmlformats.org/spreadsheetml/2006/main" count="43" uniqueCount="25">
  <si>
    <t>VALOR
TOTAL</t>
  </si>
  <si>
    <t>Promedio</t>
  </si>
  <si>
    <t>ITEM</t>
  </si>
  <si>
    <t>VALOR
UNITARIO</t>
  </si>
  <si>
    <t>CENTRO PARA EL DESARROLLO AGROECOLOGICO Y AGROINDUSTRIAL</t>
  </si>
  <si>
    <r>
      <rPr>
        <b/>
        <sz val="12"/>
        <rFont val="Calibri"/>
        <family val="2"/>
        <scheme val="minor"/>
      </rPr>
      <t>VALOR
UNITARIO</t>
    </r>
  </si>
  <si>
    <t>UNIDAD DE MEDIDA</t>
  </si>
  <si>
    <t>IVA</t>
  </si>
  <si>
    <r>
      <t xml:space="preserve">Objeto: Contratar la adquisición de bonos de transporte en los distintos municipios del departamento del Atlántico, orientados a fortalecer la permanencia de los aprendices, reducir los índices de deserción y fortalecer los procesos de certificación del Centro para el Desarrollo Agroecológico y Agroindustrial CEDAGRO de la Regional Atlántico del SENA, durante la vigencia 2026
</t>
    </r>
    <r>
      <rPr>
        <b/>
        <i/>
        <sz val="11"/>
        <rFont val="Calibri"/>
        <family val="2"/>
        <scheme val="minor"/>
      </rPr>
      <t xml:space="preserve">
</t>
    </r>
  </si>
  <si>
    <t xml:space="preserve">COTIZACION 1 - </t>
  </si>
  <si>
    <t xml:space="preserve">COTIZACION 2 - </t>
  </si>
  <si>
    <t>NOMBRE DEL ELEMENTO</t>
  </si>
  <si>
    <t>DESCRIPCION DETALLADA</t>
  </si>
  <si>
    <t>CANTIDAD TOTAL</t>
  </si>
  <si>
    <t>Tiquete Transporte Terrestre</t>
  </si>
  <si>
    <t>Barranquilla - Sabanalarga y viceversa</t>
  </si>
  <si>
    <t>UNIDAD</t>
  </si>
  <si>
    <t>Galapa - Sabanalarga y viceversa</t>
  </si>
  <si>
    <t>Baranoa - Sabanalarga y viceversa</t>
  </si>
  <si>
    <t>Campeche - Sabanalarga y viceversa</t>
  </si>
  <si>
    <t>Manatí - Sabanalarga y viceversa</t>
  </si>
  <si>
    <t>Finca El Caney - Sabanalarga</t>
  </si>
  <si>
    <t xml:space="preserve">Compuerta San cristobal aguada de Pablo </t>
  </si>
  <si>
    <t xml:space="preserve">La Peña /Sabanalarga 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</si>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</sst>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5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 applyAlignment="1">
      <alignment horizontal="left" vertical="top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/>
    </xf>
    <xf numFmtId="0" fontId="2" fillId="2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164" fontId="7" fillId="0" borderId="8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3" fontId="12" fillId="0" borderId="9" xfId="0" applyNumberFormat="1" applyFont="1" applyBorder="1" applyAlignment="1">
      <alignment horizontal="center" vertical="center" wrapText="1"/>
    </xf>
    <xf numFmtId="164" fontId="7" fillId="0" borderId="11" xfId="1" applyNumberFormat="1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164" fontId="7" fillId="6" borderId="8" xfId="1" applyNumberFormat="1" applyFont="1" applyFill="1" applyBorder="1" applyAlignment="1">
      <alignment horizontal="center" vertical="center" wrapText="1"/>
    </xf>
    <xf numFmtId="164" fontId="7" fillId="6" borderId="4" xfId="1" applyNumberFormat="1" applyFont="1" applyFill="1" applyBorder="1" applyAlignment="1">
      <alignment horizontal="center" vertical="center" wrapText="1"/>
    </xf>
    <xf numFmtId="164" fontId="7" fillId="6" borderId="5" xfId="1" applyNumberFormat="1" applyFont="1" applyFill="1" applyBorder="1" applyAlignment="1">
      <alignment horizontal="center" vertical="center" wrapText="1"/>
    </xf>
    <xf numFmtId="164" fontId="14" fillId="0" borderId="8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 wrapText="1"/>
    </xf>
    <xf numFmtId="164" fontId="7" fillId="0" borderId="6" xfId="1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top"/>
    </xf>
    <xf numFmtId="0" fontId="13" fillId="6" borderId="2" xfId="0" applyFont="1" applyFill="1" applyBorder="1" applyAlignment="1">
      <alignment horizontal="center" vertical="top"/>
    </xf>
    <xf numFmtId="0" fontId="13" fillId="6" borderId="3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5" borderId="8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879475</xdr:colOff>
      <xdr:row>0</xdr:row>
      <xdr:rowOff>75142</xdr:rowOff>
    </xdr:from>
    <xdr:to>
      <xdr:col>1</xdr:col>
      <xdr:colOff>1763889</xdr:colOff>
      <xdr:row>0</xdr:row>
      <xdr:rowOff>829475</xdr:rowOff>
    </xdr:to>
    <xdr:pic>
      <xdr:nvPicPr>
        <xdr:cNvPr id="2" name="Imagen 1" descr="Servicio al ciudadano">
          <a:extLst>
            <a:ext uri="{FF2B5EF4-FFF2-40B4-BE49-F238E27FC236}">
              <a16:creationId xmlns:a16="http://schemas.microsoft.com/office/drawing/2014/main" id="{096ED563-6C74-4987-9199-4F990C74A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7392" y="75142"/>
          <a:ext cx="771525" cy="7543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topLeftCell="C4" zoomScale="90" zoomScaleNormal="90" workbookViewId="0">
      <selection activeCell="D10" sqref="D10"/>
    </sheetView>
  </sheetViews>
  <sheetFormatPr baseColWidth="10" defaultColWidth="8.796875" defaultRowHeight="13" x14ac:dyDescent="0.3"/>
  <cols>
    <col min="1" max="1" width="12" customWidth="1"/>
    <col min="2" max="2" width="32.19921875" bestFit="1" customWidth="1"/>
    <col min="3" max="3" width="43.5" customWidth="1"/>
    <col min="4" max="5" width="17.19921875" customWidth="1"/>
    <col min="6" max="7" width="14.5" customWidth="1"/>
    <col min="8" max="8" width="15" bestFit="1" customWidth="1"/>
    <col min="9" max="10" width="14.5" customWidth="1"/>
    <col min="11" max="11" width="15" bestFit="1" customWidth="1"/>
    <col min="12" max="12" width="16.09765625" bestFit="1" customWidth="1"/>
    <col min="13" max="13" width="17.8984375" bestFit="1" customWidth="1"/>
  </cols>
  <sheetData>
    <row r="1" spans="1:13" ht="71.25" customHeight="1" thickBot="1" x14ac:dyDescent="0.35">
      <c r="A1" s="32" t="s">
        <v>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54.5" customHeight="1" thickBot="1" x14ac:dyDescent="0.35">
      <c r="A2" s="35" t="s">
        <v>8</v>
      </c>
      <c r="B2" s="36"/>
      <c r="C2" s="36"/>
      <c r="D2" s="36"/>
      <c r="E2" s="36"/>
      <c r="F2" s="37" t="s">
        <v>9</v>
      </c>
      <c r="G2" s="38"/>
      <c r="H2" s="39"/>
      <c r="I2" s="40" t="s">
        <v>10</v>
      </c>
      <c r="J2" s="41"/>
      <c r="K2" s="42"/>
      <c r="L2" s="30" t="s">
        <v>1</v>
      </c>
      <c r="M2" s="31"/>
    </row>
    <row r="3" spans="1:13" ht="31" customHeight="1" thickBot="1" x14ac:dyDescent="0.35">
      <c r="A3" s="1" t="s">
        <v>2</v>
      </c>
      <c r="B3" s="2" t="s">
        <v>11</v>
      </c>
      <c r="C3" s="2" t="s">
        <v>12</v>
      </c>
      <c r="D3" s="3" t="s">
        <v>13</v>
      </c>
      <c r="E3" s="2" t="s">
        <v>6</v>
      </c>
      <c r="F3" s="10" t="s">
        <v>5</v>
      </c>
      <c r="G3" s="11" t="s">
        <v>7</v>
      </c>
      <c r="H3" s="12" t="s">
        <v>0</v>
      </c>
      <c r="I3" s="7" t="s">
        <v>5</v>
      </c>
      <c r="J3" s="8" t="s">
        <v>7</v>
      </c>
      <c r="K3" s="9" t="s">
        <v>0</v>
      </c>
      <c r="L3" s="6" t="s">
        <v>3</v>
      </c>
      <c r="M3" s="4" t="s">
        <v>24</v>
      </c>
    </row>
    <row r="4" spans="1:13" s="5" customFormat="1" ht="41.5" customHeight="1" thickBot="1" x14ac:dyDescent="0.35">
      <c r="A4" s="18">
        <v>1</v>
      </c>
      <c r="B4" s="20" t="s">
        <v>14</v>
      </c>
      <c r="C4" s="15" t="s">
        <v>15</v>
      </c>
      <c r="D4" s="16">
        <v>1700</v>
      </c>
      <c r="E4" s="19" t="s">
        <v>16</v>
      </c>
      <c r="F4" s="13">
        <v>11600</v>
      </c>
      <c r="G4" s="14">
        <v>0</v>
      </c>
      <c r="H4" s="26">
        <f>(F4+G4)*D4</f>
        <v>19720000</v>
      </c>
      <c r="I4" s="13">
        <v>12750</v>
      </c>
      <c r="J4" s="14"/>
      <c r="K4" s="26">
        <f>(I4+J4)*D4</f>
        <v>21675000</v>
      </c>
      <c r="L4" s="13">
        <f>AVERAGE(F4,I4)</f>
        <v>12175</v>
      </c>
      <c r="M4" s="17">
        <f>AVERAGE(H4,K4)</f>
        <v>20697500</v>
      </c>
    </row>
    <row r="5" spans="1:13" ht="41.5" customHeight="1" thickBot="1" x14ac:dyDescent="0.35">
      <c r="A5" s="18">
        <v>2</v>
      </c>
      <c r="B5" s="20" t="s">
        <v>14</v>
      </c>
      <c r="C5" s="15" t="s">
        <v>17</v>
      </c>
      <c r="D5" s="16">
        <v>320</v>
      </c>
      <c r="E5" s="19" t="s">
        <v>16</v>
      </c>
      <c r="F5" s="13">
        <v>10400</v>
      </c>
      <c r="G5" s="14">
        <v>0</v>
      </c>
      <c r="H5" s="26">
        <f t="shared" ref="H5:H11" si="0">(F5+G5)*D5</f>
        <v>3328000</v>
      </c>
      <c r="I5" s="13">
        <v>11295</v>
      </c>
      <c r="J5" s="14"/>
      <c r="K5" s="26">
        <f t="shared" ref="K5:K11" si="1">(I5+J5)*D5</f>
        <v>3614400</v>
      </c>
      <c r="L5" s="13">
        <f t="shared" ref="L5:L11" si="2">AVERAGE(F5,I5)</f>
        <v>10847.5</v>
      </c>
      <c r="M5" s="17">
        <f t="shared" ref="M5:M11" si="3">AVERAGE(H5,K5)</f>
        <v>3471200</v>
      </c>
    </row>
    <row r="6" spans="1:13" ht="41.5" customHeight="1" thickBot="1" x14ac:dyDescent="0.35">
      <c r="A6" s="18">
        <v>3</v>
      </c>
      <c r="B6" s="20" t="s">
        <v>14</v>
      </c>
      <c r="C6" s="15" t="s">
        <v>18</v>
      </c>
      <c r="D6" s="16">
        <v>1300</v>
      </c>
      <c r="E6" s="19" t="s">
        <v>16</v>
      </c>
      <c r="F6" s="13">
        <v>7600</v>
      </c>
      <c r="G6" s="14">
        <v>0</v>
      </c>
      <c r="H6" s="26">
        <f t="shared" si="0"/>
        <v>9880000</v>
      </c>
      <c r="I6" s="13">
        <v>8360</v>
      </c>
      <c r="J6" s="14"/>
      <c r="K6" s="26">
        <f t="shared" si="1"/>
        <v>10868000</v>
      </c>
      <c r="L6" s="13">
        <f t="shared" si="2"/>
        <v>7980</v>
      </c>
      <c r="M6" s="17">
        <f t="shared" si="3"/>
        <v>10374000</v>
      </c>
    </row>
    <row r="7" spans="1:13" ht="41.5" customHeight="1" thickBot="1" x14ac:dyDescent="0.35">
      <c r="A7" s="18">
        <v>4</v>
      </c>
      <c r="B7" s="20" t="s">
        <v>14</v>
      </c>
      <c r="C7" s="15" t="s">
        <v>19</v>
      </c>
      <c r="D7" s="16">
        <v>350</v>
      </c>
      <c r="E7" s="19" t="s">
        <v>16</v>
      </c>
      <c r="F7" s="13">
        <v>3500</v>
      </c>
      <c r="G7" s="14">
        <v>0</v>
      </c>
      <c r="H7" s="26">
        <f t="shared" si="0"/>
        <v>1225000</v>
      </c>
      <c r="I7" s="13">
        <v>6400</v>
      </c>
      <c r="J7" s="14"/>
      <c r="K7" s="26">
        <f t="shared" si="1"/>
        <v>2240000</v>
      </c>
      <c r="L7" s="13">
        <f t="shared" si="2"/>
        <v>4950</v>
      </c>
      <c r="M7" s="17">
        <f t="shared" si="3"/>
        <v>1732500</v>
      </c>
    </row>
    <row r="8" spans="1:13" ht="41.5" customHeight="1" thickBot="1" x14ac:dyDescent="0.35">
      <c r="A8" s="18">
        <v>5</v>
      </c>
      <c r="B8" s="20" t="s">
        <v>14</v>
      </c>
      <c r="C8" s="15" t="s">
        <v>20</v>
      </c>
      <c r="D8" s="16">
        <v>310</v>
      </c>
      <c r="E8" s="19" t="s">
        <v>16</v>
      </c>
      <c r="F8" s="13">
        <v>11300</v>
      </c>
      <c r="G8" s="14">
        <v>0</v>
      </c>
      <c r="H8" s="26">
        <f t="shared" si="0"/>
        <v>3503000</v>
      </c>
      <c r="I8" s="13">
        <v>12500</v>
      </c>
      <c r="J8" s="14"/>
      <c r="K8" s="26">
        <f t="shared" si="1"/>
        <v>3875000</v>
      </c>
      <c r="L8" s="13">
        <f t="shared" si="2"/>
        <v>11900</v>
      </c>
      <c r="M8" s="17">
        <f t="shared" si="3"/>
        <v>3689000</v>
      </c>
    </row>
    <row r="9" spans="1:13" ht="41.5" customHeight="1" thickBot="1" x14ac:dyDescent="0.35">
      <c r="A9" s="18">
        <v>6</v>
      </c>
      <c r="B9" s="20" t="s">
        <v>14</v>
      </c>
      <c r="C9" s="15" t="s">
        <v>21</v>
      </c>
      <c r="D9" s="16">
        <v>594</v>
      </c>
      <c r="E9" s="19" t="s">
        <v>16</v>
      </c>
      <c r="F9" s="13">
        <v>3500</v>
      </c>
      <c r="G9" s="14">
        <v>0</v>
      </c>
      <c r="H9" s="26">
        <f t="shared" si="0"/>
        <v>2079000</v>
      </c>
      <c r="I9" s="13">
        <v>6400</v>
      </c>
      <c r="J9" s="14"/>
      <c r="K9" s="26">
        <f t="shared" si="1"/>
        <v>3801600</v>
      </c>
      <c r="L9" s="13">
        <f t="shared" si="2"/>
        <v>4950</v>
      </c>
      <c r="M9" s="17">
        <f t="shared" si="3"/>
        <v>2940300</v>
      </c>
    </row>
    <row r="10" spans="1:13" ht="41.5" customHeight="1" thickBot="1" x14ac:dyDescent="0.35">
      <c r="A10" s="18">
        <v>7</v>
      </c>
      <c r="B10" s="20" t="s">
        <v>14</v>
      </c>
      <c r="C10" s="15" t="s">
        <v>22</v>
      </c>
      <c r="D10" s="16">
        <v>100</v>
      </c>
      <c r="E10" s="19" t="s">
        <v>16</v>
      </c>
      <c r="F10" s="13">
        <v>3500</v>
      </c>
      <c r="G10" s="14">
        <v>0</v>
      </c>
      <c r="H10" s="26">
        <f t="shared" si="0"/>
        <v>350000</v>
      </c>
      <c r="I10" s="13">
        <v>6400</v>
      </c>
      <c r="J10" s="14"/>
      <c r="K10" s="26">
        <f t="shared" si="1"/>
        <v>640000</v>
      </c>
      <c r="L10" s="13">
        <f t="shared" si="2"/>
        <v>4950</v>
      </c>
      <c r="M10" s="17">
        <f t="shared" si="3"/>
        <v>495000</v>
      </c>
    </row>
    <row r="11" spans="1:13" ht="41.5" customHeight="1" thickBot="1" x14ac:dyDescent="0.35">
      <c r="A11" s="18">
        <v>6</v>
      </c>
      <c r="B11" s="20" t="s">
        <v>14</v>
      </c>
      <c r="C11" s="15" t="s">
        <v>23</v>
      </c>
      <c r="D11" s="16">
        <v>200</v>
      </c>
      <c r="E11" s="19" t="s">
        <v>16</v>
      </c>
      <c r="F11" s="13">
        <v>7600</v>
      </c>
      <c r="G11" s="14">
        <v>0</v>
      </c>
      <c r="H11" s="26">
        <f t="shared" si="0"/>
        <v>1520000</v>
      </c>
      <c r="I11" s="13">
        <v>8360</v>
      </c>
      <c r="J11" s="14"/>
      <c r="K11" s="26">
        <f t="shared" si="1"/>
        <v>1672000</v>
      </c>
      <c r="L11" s="13">
        <f t="shared" si="2"/>
        <v>7980</v>
      </c>
      <c r="M11" s="17">
        <f t="shared" si="3"/>
        <v>1596000</v>
      </c>
    </row>
    <row r="12" spans="1:13" ht="19" thickBot="1" x14ac:dyDescent="0.35">
      <c r="A12" s="27" t="s">
        <v>24</v>
      </c>
      <c r="B12" s="28"/>
      <c r="C12" s="28"/>
      <c r="D12" s="28"/>
      <c r="E12" s="29"/>
      <c r="F12" s="21">
        <f t="shared" ref="F12:M12" si="4">SUM(F4:F11)</f>
        <v>59000</v>
      </c>
      <c r="G12" s="22">
        <f t="shared" si="4"/>
        <v>0</v>
      </c>
      <c r="H12" s="23">
        <f t="shared" si="4"/>
        <v>41605000</v>
      </c>
      <c r="I12" s="21">
        <f t="shared" si="4"/>
        <v>72465</v>
      </c>
      <c r="J12" s="22">
        <f t="shared" si="4"/>
        <v>0</v>
      </c>
      <c r="K12" s="23">
        <f t="shared" si="4"/>
        <v>48386000</v>
      </c>
      <c r="L12" s="24">
        <f t="shared" si="4"/>
        <v>65732.5</v>
      </c>
      <c r="M12" s="25">
        <f t="shared" si="4"/>
        <v>44995500</v>
      </c>
    </row>
  </sheetData>
  <autoFilter ref="A3:I4" xr:uid="{00000000-0001-0000-0000-000000000000}">
    <filterColumn colId="0" showButton="0"/>
    <filterColumn colId="4" showButton="0"/>
  </autoFilter>
  <mergeCells count="6">
    <mergeCell ref="A12:E12"/>
    <mergeCell ref="L2:M2"/>
    <mergeCell ref="A1:M1"/>
    <mergeCell ref="A2:E2"/>
    <mergeCell ref="F2:H2"/>
    <mergeCell ref="I2:K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0.1. Anexo No. 01 MATERIALES DE FORMACIÒN EMPRESIAL, LOGISTICA, DEPORTE Y DANZA (1).xlsx</dc:title>
  <dc:creator>Elio Ventura</dc:creator>
  <cp:lastModifiedBy>Elio Venturaa</cp:lastModifiedBy>
  <dcterms:created xsi:type="dcterms:W3CDTF">2025-03-02T22:16:39Z</dcterms:created>
  <dcterms:modified xsi:type="dcterms:W3CDTF">2026-04-13T14:03:40Z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2025-02-26T00:00:00Z</vt:filetime>
  </property>
  <property fmtid="{D5CDD505-2E9C-101B-9397-08002B2CF9AE}" pid="3" name="LastSaved">
    <vt:filetime>2025-03-02T00:00:00Z</vt:filetime>
  </property>
  <property fmtid="{D5CDD505-2E9C-101B-9397-08002B2CF9AE}" pid="4" name="Producer">
    <vt:lpwstr>Microsoft: Print To PDF</vt:lpwstr>
  </property>
</Properties>
</file>