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User\Desktop\SENA PUERTO BOYACA\2026\COMPRAS\7. MC-BYC-CIAS-0007 COMPRA ELEMENTOS DE BIENESTAR\"/>
    </mc:Choice>
  </mc:AlternateContent>
  <xr:revisionPtr revIDLastSave="0" documentId="13_ncr:1_{4E16A452-0B2A-4A3B-B0F4-F287670E1E3A}" xr6:coauthVersionLast="47" xr6:coauthVersionMax="47" xr10:uidLastSave="{00000000-0000-0000-0000-000000000000}"/>
  <bookViews>
    <workbookView xWindow="-120" yWindow="-120" windowWidth="20730" windowHeight="11040" activeTab="1" xr2:uid="{00000000-000D-0000-FFFF-FFFF00000000}"/>
  </bookViews>
  <sheets>
    <sheet name=" FICHA TECNICA LOTE 1 MUSICA" sheetId="4" r:id="rId1"/>
    <sheet name="FICHA TECNICA LOTE 2 DANZA" sheetId="6" r:id="rId2"/>
    <sheet name="Hoja1" sheetId="2" state="hidden" r:id="rId3"/>
  </sheets>
  <definedNames>
    <definedName name="_xlnm._FilterDatabase" localSheetId="0" hidden="1">' FICHA TECNICA LOTE 1 MUSICA'!$A$6:$AD$23</definedName>
    <definedName name="_xlnm._FilterDatabase" localSheetId="1" hidden="1">'FICHA TECNICA LOTE 2 DANZA'!$A$6:$AC$20</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2" i="4" l="1"/>
  <c r="H18" i="6" l="1"/>
  <c r="I18" i="6" s="1"/>
  <c r="H17" i="6"/>
  <c r="I17" i="6" s="1"/>
  <c r="H16" i="6"/>
  <c r="I16" i="6" s="1"/>
  <c r="H15" i="6"/>
  <c r="I15" i="6" s="1"/>
  <c r="H14" i="6"/>
  <c r="I14" i="6" s="1"/>
  <c r="H13" i="6"/>
  <c r="I13" i="6" s="1"/>
  <c r="H12" i="6"/>
  <c r="I12" i="6" s="1"/>
  <c r="H11" i="6"/>
  <c r="I11" i="6" s="1"/>
  <c r="H10" i="6"/>
  <c r="I10" i="6" s="1"/>
  <c r="H9" i="6"/>
  <c r="I9" i="6" s="1"/>
  <c r="H8" i="6"/>
  <c r="I8" i="6" s="1"/>
  <c r="H7" i="6"/>
  <c r="I7" i="6" s="1"/>
  <c r="I19" i="6" l="1"/>
  <c r="H20" i="4"/>
  <c r="I20" i="4" s="1"/>
  <c r="H21" i="4"/>
  <c r="I21" i="4" s="1"/>
  <c r="H19" i="4"/>
  <c r="I19" i="4" s="1"/>
  <c r="H18" i="4"/>
  <c r="I18" i="4" s="1"/>
  <c r="H17" i="4"/>
  <c r="I17" i="4" s="1"/>
  <c r="H16" i="4"/>
  <c r="I16" i="4" s="1"/>
  <c r="H15" i="4"/>
  <c r="I15" i="4" s="1"/>
  <c r="H14" i="4"/>
  <c r="I14" i="4" s="1"/>
  <c r="H13" i="4"/>
  <c r="I13" i="4" s="1"/>
  <c r="H12" i="4"/>
  <c r="I12" i="4" s="1"/>
  <c r="H11" i="4"/>
  <c r="I11" i="4" s="1"/>
  <c r="H7" i="4"/>
  <c r="I7" i="4" s="1"/>
  <c r="H8" i="4"/>
  <c r="I8" i="4" l="1"/>
  <c r="H9" i="4"/>
  <c r="I9" i="4" s="1"/>
  <c r="H10" i="4" l="1"/>
  <c r="I10" i="4" s="1"/>
</calcChain>
</file>

<file path=xl/sharedStrings.xml><?xml version="1.0" encoding="utf-8"?>
<sst xmlns="http://schemas.openxmlformats.org/spreadsheetml/2006/main" count="202" uniqueCount="104">
  <si>
    <t>DIRECCIÓN DE FORMACIÓN PROFESIONAL
Anexo 3.2. Estudio de mercado 
PROYECTO METODOLOGIA GENERAL AJUSTADA - MGA</t>
  </si>
  <si>
    <t>INFORMACIÓN DEL PROYECTO</t>
  </si>
  <si>
    <t>NOMBRE DEL PROYECTO</t>
  </si>
  <si>
    <t>ANÁLISIS ESTUDIO DE MERCADO</t>
  </si>
  <si>
    <t>ITEM</t>
  </si>
  <si>
    <t>NOMBRE DEL ELEMENTO DE  CONSUMO Y/O DEVOLUTIVOS</t>
  </si>
  <si>
    <t>DESCRIPCIÓN COMPLETA DEL ELEMENTO DE  CONSUMO Y/O DEVOLUTIVOS</t>
  </si>
  <si>
    <t>UNIDAD DE MEDIDA</t>
  </si>
  <si>
    <t>CANTIDAD REQUERIDA</t>
  </si>
  <si>
    <t>VALOR PROMEDIO / MENOR / MAYOR UNITARIO</t>
  </si>
  <si>
    <t>TOTAL</t>
  </si>
  <si>
    <t>OBSERVACIONES</t>
  </si>
  <si>
    <t>Unidad</t>
  </si>
  <si>
    <t>VALOR TOTAL</t>
  </si>
  <si>
    <t>Línea de Diseño de Productos</t>
  </si>
  <si>
    <t>Línea de Producción y Transformación</t>
  </si>
  <si>
    <t>Línea de Materiales y Biotecnología</t>
  </si>
  <si>
    <t>Línea de TICs e Inteligencia Artificial</t>
  </si>
  <si>
    <t>Línea de Cliente, Comercialización y Logística</t>
  </si>
  <si>
    <t>Línea SENA se transforma</t>
  </si>
  <si>
    <t>Línea de sociedad, cultura y pedagogía</t>
  </si>
  <si>
    <t>Línea de economía popular y campesina</t>
  </si>
  <si>
    <r>
      <t xml:space="preserve">NOTA: 
</t>
    </r>
    <r>
      <rPr>
        <sz val="11"/>
        <color rgb="FF000000"/>
        <rFont val="Calibri"/>
        <family val="2"/>
      </rPr>
      <t xml:space="preserve">En la plataforma Sistema de Vigilancia de Programas (SVP) se deberá adjuntar mínimo 2 soportes de los valores relacionados, que podrán ser  precotizaciones, precios de catálogos de canales comerciales oficiales de proveedores o de almacenes de grandes superficies, o valores de acuerdos marco de precios de Colombia Compra. </t>
    </r>
  </si>
  <si>
    <t>VALOR UNITARIO INCLUIDO IVA COTIZACION No.1</t>
  </si>
  <si>
    <t>VALOR UNITARIO INCLUIDO IVA COTIZACION No.2</t>
  </si>
  <si>
    <t>ITEM 2</t>
  </si>
  <si>
    <t>Cotizacion 1  C&amp;C Electronica</t>
  </si>
  <si>
    <t>ITEM 1</t>
  </si>
  <si>
    <t>Cotizacion 2 Pianosbogota.com</t>
  </si>
  <si>
    <t xml:space="preserve">CABINA DE SONIDO ACTIVA PROFESIONAL </t>
  </si>
  <si>
    <t>UPS APC ONLINE</t>
  </si>
  <si>
    <t>Consola digital Rack</t>
  </si>
  <si>
    <t>Acondicionador De Potencia 8x2 Con Protección Sobre Black</t>
  </si>
  <si>
    <t xml:space="preserve"> </t>
  </si>
  <si>
    <t>ITEM 3</t>
  </si>
  <si>
    <t>CABLE BALANCEADO XLR  X100METROS</t>
  </si>
  <si>
    <t>ITEM 4</t>
  </si>
  <si>
    <t>ITEM 5</t>
  </si>
  <si>
    <t>ITEM 6</t>
  </si>
  <si>
    <t>Cotizacion 1 C&amp;C Electronica</t>
  </si>
  <si>
    <t>ITEM 7</t>
  </si>
  <si>
    <t>ITEM 8</t>
  </si>
  <si>
    <t>ITEM 9</t>
  </si>
  <si>
    <t>ITEM 10</t>
  </si>
  <si>
    <t>CONECTOR XLR HEMBRA</t>
  </si>
  <si>
    <t>unidad</t>
  </si>
  <si>
    <t>CONECTOR XLR MACHO</t>
  </si>
  <si>
    <t>PROBADOR DE CABLES</t>
  </si>
  <si>
    <t>CAJA DIRECTA PASIVA- 1 ENTRADA DE GUITARRA O BAJO</t>
  </si>
  <si>
    <t>MICROFONO VOCAL ALAMBRICO</t>
  </si>
  <si>
    <t>MICROFONO DE INSTRUMENTO</t>
  </si>
  <si>
    <t>ITEM 11</t>
  </si>
  <si>
    <t>Soporte para micrófono profesional</t>
  </si>
  <si>
    <t>soporte plegable para 5 guitarras</t>
  </si>
  <si>
    <t>ITEM 12</t>
  </si>
  <si>
    <t>BASE DE TECLADO/PIANO</t>
  </si>
  <si>
    <t>BASE DE PISO PARA CABINA</t>
  </si>
  <si>
    <t>ITEM 13</t>
  </si>
  <si>
    <t>ITEM 14</t>
  </si>
  <si>
    <t>ITEM 15</t>
  </si>
  <si>
    <t>Traje de
cumbia
tradiconal
(mujer)</t>
  </si>
  <si>
    <t>Traje de
cumbia
tradicional
(Hombre)</t>
  </si>
  <si>
    <t>Traje de
Mapale
(Hombre)</t>
  </si>
  <si>
    <t>Traje de
mapale
(Mujer)</t>
  </si>
  <si>
    <t>Traje de
Carranga
(Mujer)</t>
  </si>
  <si>
    <t>Traje de
Carranga
(Hombre)</t>
  </si>
  <si>
    <t>Traje de
Joropo Criollo
(Mujer)</t>
  </si>
  <si>
    <t>Traje de
Joropo Criollo
(Hombre)</t>
  </si>
  <si>
    <t>Traje de
Tambora
(Mujer)</t>
  </si>
  <si>
    <t>Traje de
Tambora
(Hombre)</t>
  </si>
  <si>
    <t>Traje típico del
Huila
(Mujer)</t>
  </si>
  <si>
    <t>Traje Tipico del
Huila
(Hombre)</t>
  </si>
  <si>
    <t>Cotizacion 2 M&amp;C Servicios y Soluciones</t>
  </si>
  <si>
    <t>Cotización 1  Tienda A.A</t>
  </si>
  <si>
    <t>Cotización 2 Viviana Tellez</t>
  </si>
  <si>
    <t>Cotizacion 1 PC Tintas - Tecnología y Seguridad</t>
  </si>
  <si>
    <t>Cotizacion 1 Corpemag</t>
  </si>
  <si>
    <r>
      <rPr>
        <b/>
        <sz val="10"/>
        <color theme="1"/>
        <rFont val="Calibri"/>
        <family val="2"/>
        <scheme val="minor"/>
      </rPr>
      <t xml:space="preserve">CONSOLA DIGITAL RACK </t>
    </r>
    <r>
      <rPr>
        <sz val="10"/>
        <color theme="1"/>
        <rFont val="Calibri"/>
        <family val="2"/>
        <scheme val="minor"/>
      </rPr>
      <t>mezcladora en formato para rack de 19”, también con 40 canales de entrada y 25 buses digitales, 15 preamplificadores de micro diseñados por Midas y la pantalla de 5” visible a la luz del día o en cualquier circustancia con adaptadores de rack instalados instalados y que ocupe solo 3 Unidades de tamaño.  con capacidad de controlación remotamente vía ordenador portátil o los dispositivos portátiles, garantizando todas las prestaciones y características de la consola                                                     CARACTERISTICAS TECNICAS Mezcladora Digital tipo RACK
Mezcladora compacta de 40 canales y 25 busmontable en rack 3 Unidades16 pre-amplificadores de microfono programables diseñados por Midas32 canales de audio a través de FireWire y USB 2.0, con control remoto DAW emulación HUI y Mackie Control8 Salidas XLR y 6 lineas adicionales in/outputsAplicaciones Ipad y Iphone para la operación remota profesional disponible de forma gratuita
Visualizacion en LCD de todos los canalesPara mas informacion y caracteristicas16 entradas MIDAS en conector XLR. 8 salidas XLR. 6 entradas AUX. 6 salidas AUX.6 MATRICES. 2 salidas dedicadas para monitor / control room 
25 buses de mezcla. Interfaz multitrack de 32 canales. 
2 conexiones AES50. 1 conexión ULTRANET. 1conexión ethernet para control remoto.</t>
    </r>
  </si>
  <si>
    <r>
      <rPr>
        <b/>
        <sz val="10"/>
        <color theme="1"/>
        <rFont val="Calibri"/>
        <family val="2"/>
        <scheme val="minor"/>
      </rPr>
      <t xml:space="preserve">UPS APC ONLINE </t>
    </r>
    <r>
      <rPr>
        <sz val="10"/>
        <color theme="1"/>
        <rFont val="Calibri"/>
        <family val="2"/>
        <scheme val="minor"/>
      </rPr>
      <t xml:space="preserve">SAI de doble conversión en línea con potencia nominal de 1600 W y 2000 VA, proporcionando energía de onda sinusoidal pura, ideal para proteger equipos sensibles durante cortes de energía o fluctuaciones eléctricas.
Con una entrada NEMA 5-20P y 4 salidas NEMA 5-20R,  batería de plomo-ácido, frecuencia de salida sincronizada (50/60 Hz ± 3 Hz) asegura una alta estabilidad. Eficiencia del 88% y el crest factor de 3:1 brinda un rendimiento excelente en condiciones de carga completa.
 Panel LCD multifuncional que permite monitorizar el estatus y controlar el sistema de manera intuitiva, emisión de alarmas en caso de problemas. By-pass automático y manual garantizando un suministro continuo de energía incluso si el sistema detecta algún fallo interno.
Que ofrezca fiabilidad y eficiencia en la protección de sistemas esenciales, garantizando el tiempo de actividad en entornos de misión crítica..
Características principales:
Potencia nominal: 1600 W / 2000 VA
Entrada: NEMA 5-20P
Salidas: 4 x NEMA 5-20R
Batería: Plomo-ácido, reemplazable
Frecuencia de salida: 50/60 Hz ±3 Hz (sincronización con la red eléctrica)
Distorsión armónica: 3%
Topología: Doble conversión en línea
Tipo de onda: Onda senoidal
Crest factor: 3:1
Alarma: Consola LCD multifuncional con estatus y control
Nivel acústico: 50 dBA
Certificaciones: UL 1779, FCC Part 15 Clase A, CSA C22.2 N° 107.3-06
 </t>
    </r>
  </si>
  <si>
    <r>
      <rPr>
        <b/>
        <sz val="10"/>
        <color theme="1"/>
        <rFont val="Calibri"/>
        <family val="2"/>
        <scheme val="minor"/>
      </rPr>
      <t>CABINA DE SONIDO ACTIVA PROFESIONAL</t>
    </r>
    <r>
      <rPr>
        <sz val="10"/>
        <color theme="1"/>
        <rFont val="Calibri"/>
        <family val="2"/>
        <scheme val="minor"/>
      </rPr>
      <t xml:space="preserve">     Con motor de compresión de 1,75'', altavoz de bajos de 15'', amplificador de dos canales de 2100 W y una guía de ondas True Resistive Waveguide de directividad constante produce una cobertura uniforme de 100° x 60° para la zona de escucha con un sonido sin distorsión de hasta 131 dB SPL. Al combinar el procesamiento DSP FiRPHASE y Bass Motion Control (BMC),  con el objetivo de brindar una claridad absoluta y una respuesta de graves profunda y potente.La caja debe utiliza un material compuesto de polipropileno especial con un refuerzo interno en forma de M, lo que hace que sea fácil de transportar y segura para su instalación en mástil, colgada, en la pared o montada en un truss utilizando los múltiples puntos de anclaje disponibles. ARACTERÍSTICAS Adicionales
Hasta 131 dB de nivel de presión sonora
Bi-amplificación en Clase D de 2100 W
Respuesta de frecuencia lineal de 50-20000 Hz
Motor de compresión de 1,75''
Altavoz de bajos de 15''
Tecnología de fase de cero grados FiRPHASE
Bass Motion Control gestión de la excursión del altavoz de bajos</t>
    </r>
  </si>
  <si>
    <r>
      <rPr>
        <b/>
        <sz val="10"/>
        <color theme="1"/>
        <rFont val="Calibri"/>
        <family val="2"/>
        <scheme val="minor"/>
      </rPr>
      <t>ACONDICIONADOR DE POTENCIA 8X2 CON PROTECCIÓN SOBRE BLACK</t>
    </r>
    <r>
      <rPr>
        <sz val="10"/>
        <color theme="1"/>
        <rFont val="Calibri"/>
        <family val="2"/>
        <scheme val="minor"/>
      </rPr>
      <t xml:space="preserve"> Filtrado de ruido de ca para reducir rfi / emi, spike andamp; la protección contra sobretensiones garantiza que el equipo se mantenga seguro y protegido; la energía permanece limpia,
* clasificación de 15 amperios con disyuntor e indicador del panel frontal de "protección correcta" para informarle que su equipo está protegido
* 9 salidas en total: 8 salidas en el panel trasero (incluidas 3 con espaciado de "verrugas en la pared") y 1 tomacorriente de conveniencia en el panel frontal
* clasificación de filtración mayor a 23 db, 200 khz a 10 mhz, perfecto para equipos de instrumentos, grabación doméstica, equipos de dj, equipos de audio profesional y sistemas de entretenimiento en el hogar
* el filtrado de ruido de ca de furman reduce la interferencia rfi y emi para ofrecer un sonido más limpio sin estallidos, crujidos y la estación de radio local saliendo de su amplific                     ador</t>
    </r>
  </si>
  <si>
    <r>
      <rPr>
        <b/>
        <u/>
        <sz val="11"/>
        <color theme="1"/>
        <rFont val="Calibri"/>
        <family val="2"/>
        <scheme val="minor"/>
      </rPr>
      <t>CABLE BALANCEADO XLR  X100METROS</t>
    </r>
    <r>
      <rPr>
        <u/>
        <sz val="11"/>
        <color theme="1"/>
        <rFont val="Calibri"/>
        <family val="2"/>
        <scheme val="minor"/>
      </rPr>
      <t xml:space="preserve"> SIN ADAPTADORES, SOLO EL CABLE </t>
    </r>
    <r>
      <rPr>
        <sz val="11"/>
        <color theme="1"/>
        <rFont val="Calibri"/>
        <family val="2"/>
        <scheme val="minor"/>
      </rPr>
      <t xml:space="preserve">Chaqueta, diámetro PVC 6,2mm AWG 22 No. de conductores internos 2 x 0,30 mm² Hilo de cobre por conductor 38x0,10mm Aislamiento de conductores PE 1,50 mm Blindaje blindaje en espiral de cobre con 80 x 0,10 mm factor de blindaje 95 % Rango de temperatura mín. -20°C Rango de temperatura máx. +70°C embalaje Rollo de 100/300m SIN ADAPTADORES, SOLO EL CABLE
• hilos OFC y una gran sección de conductor de 2 x 0,30 mm² garantizan una transmisión de señal de alta calidad
• Capacitancia muy baja debido al grueso aislamiento de PE
• Buen blindaje proporcionado por un denso blindaje en espiral de cobre.
• Altamente flexible, ideal para usar con carretes de cable
</t>
    </r>
  </si>
  <si>
    <r>
      <rPr>
        <b/>
        <sz val="11"/>
        <color theme="1"/>
        <rFont val="Calibri"/>
        <family val="2"/>
        <scheme val="minor"/>
      </rPr>
      <t xml:space="preserve">CONECTOR XLR HEMBRA                                                                </t>
    </r>
    <r>
      <rPr>
        <sz val="11"/>
        <color theme="1"/>
        <rFont val="Calibri"/>
        <family val="2"/>
        <scheme val="minor"/>
      </rPr>
      <t>•Diseño ergonómico para trabajo pesado con carcasa de aleación de zinc y buje PA 30% GR.
• Botón grande mejorado para bloqueo de pestillo. 
• Anillo de color translúcido con una abrazadera especial de alivio de tensión para apretar fácilmente el diámetro del cable de 3 mm a 7 mm.</t>
    </r>
  </si>
  <si>
    <r>
      <rPr>
        <b/>
        <sz val="11"/>
        <color theme="1"/>
        <rFont val="Calibri"/>
        <family val="2"/>
        <scheme val="minor"/>
      </rPr>
      <t xml:space="preserve">CONECTOR XLR MACHO                                                                                                             </t>
    </r>
    <r>
      <rPr>
        <sz val="11"/>
        <color theme="1"/>
        <rFont val="Calibri"/>
        <family val="2"/>
        <scheme val="minor"/>
      </rPr>
      <t>• Diseño ergonómico para trabajo pesado con carcasa de barrera de zinc y buje PA 30% GR.
• Sin la "ventana" de bloqueo hace que la carcasa sea más resistente.
• Pasador de contactos especiales con engranaje y diseño acanalado para evitar el movimiento.
• Anillo de codificación translúcido con una abrazadera especial de alivio de tensión para apretar fácilmente el diámetro del cable de 3 mm a 7 mm.</t>
    </r>
  </si>
  <si>
    <r>
      <rPr>
        <b/>
        <sz val="11"/>
        <color theme="1"/>
        <rFont val="Calibri"/>
        <family val="2"/>
        <scheme val="minor"/>
      </rPr>
      <t xml:space="preserve">PROBADOR DE CABLES                                                                                                           </t>
    </r>
    <r>
      <rPr>
        <sz val="11"/>
        <color theme="1"/>
        <rFont val="Calibri"/>
        <family val="2"/>
        <scheme val="minor"/>
      </rPr>
      <t>• Compatibilidad universal: Soporta conectores XLR, TRS/TS de 1/4", RCA, Speakon, MIDI y más.
• Modos de prueba fáciles de usar: Realiza pruebas automáticas o manuales para detectar fallos en los cables y conexiones de manera rápida y eficiente.
• Indicadores LED claros: Identifica instantáneamente problemas de continuidad, cortocircuitos o cables mal cableados.
• Construcción robusta: Chasis metálico resistente diseñado para soportar el uso diario y las exigencias de eventos en vivo.
• Alimentación versátil: Funcionalidad con batería estándar de 9V, ideal para usar en cualquier lugar.
• Tamaño compacto: Fácil de transportar.</t>
    </r>
  </si>
  <si>
    <r>
      <rPr>
        <b/>
        <sz val="10"/>
        <color theme="1"/>
        <rFont val="Calibri"/>
        <family val="2"/>
        <scheme val="minor"/>
      </rPr>
      <t xml:space="preserve">CAJA DIRECTA PASIVA- 1 ENTRADA DE GUITARRA O BAJO                                                                                                                                                      </t>
    </r>
    <r>
      <rPr>
        <sz val="10"/>
        <color theme="1"/>
        <rFont val="Calibri"/>
        <family val="2"/>
        <scheme val="minor"/>
      </rPr>
      <t>•Caja de inyección directa profesional y multiusos 
•Respuesta de frecuencia ultra plana. 
•Conexión directa a salidas de altavoz con hasta 3.000 vatios.
•Interruptor de elevación de tierra para eliminar los problemas típicos de bucle
•Interruptor de filtro para reducir el silbido y el zumbido
•Conector Thru/Out que permite enviar la señal desequilibrada a un amplificador en el escenario mientras que la señal equilibrada se enruta al mezclador
•IConectores TRS de ¼" y XLR chapados en oro
•ICarcasa de metal ultrarresistente, adecuada para carretera.
•IComponentes de alta calidad y construcción resistente
 •Caja pasiva DI (inyección directa) para conectar una guitarra, bajo o teclado directamente al mezclador.
•conectores paralelos de 1/4" IN y out, 
•Interruptor de elevación de tierra elimina el zumbido asociado con los bucles de tierra y  transformador de alto rendimiento.</t>
    </r>
  </si>
  <si>
    <r>
      <rPr>
        <b/>
        <sz val="11"/>
        <color theme="1"/>
        <rFont val="Calibri"/>
        <family val="2"/>
        <scheme val="minor"/>
      </rPr>
      <t xml:space="preserve">MICROFONO VOCAL ALAMBRICO                                          </t>
    </r>
    <r>
      <rPr>
        <sz val="11"/>
        <color theme="1"/>
        <rFont val="Calibri"/>
        <family val="2"/>
        <scheme val="minor"/>
      </rPr>
      <t>Un micrófono dinámico cardioide de alta calidad, con un diseño icónico y robusto. La cápsula es de tipo dinámico, con un diafragma de Mylar de 1,84 pulgadas (46,7 mm) de diámetro, y una bobina móvil de aluminio de 4 capas, suspendida en un campo magnético generado por un imán de neodimio de alta energía. El conjunto de la cápsula está diseñado para ser resistente a la humedad y al polvo, y cuenta con una malla de acero inoxidable de 3 capas que protege el diafragma.
El cuerpo del micrófono está hecho de una aleación de metal fundido, con un acabado de pintura negra mate y un logotipo de la marca en el lateral. El mango es de metal torneado, con un diseño de "bola" característico en la parte superior, y cuenta con un interruptor de encendido/apagado de tipo toggle con un clic audible. El conector es un XLR de 3 pines, con contactos de oro para una mejor conductividad.
El micrófono cuenta con un transformador de salida de alta calidad, y un circuito de ajuste de impedancia para optimizar la transferencia de señal. La respuesta de frecuencia es de 50 Hz a 15 kHz, con un pico de +4 dB a 5 kHz. La sensibilidad es de 1,85 mV/Pa, y la impedancia de salida es de 150 ohmios.
En resumen, un micrófono dinámico cardioide de alta calidad, con un diseño robusto y una respuesta de frecuencia precisa, ideal para voces y amplificaciones en vivo. Su construcción y componentes de alta calidad lo hacen un estándar en la industria del audio.</t>
    </r>
  </si>
  <si>
    <r>
      <rPr>
        <b/>
        <sz val="11"/>
        <color theme="1"/>
        <rFont val="Calibri"/>
        <family val="2"/>
        <scheme val="minor"/>
      </rPr>
      <t xml:space="preserve">MICROFONO DE INSTRUMENTO                                       </t>
    </r>
    <r>
      <rPr>
        <sz val="11"/>
        <color theme="1"/>
        <rFont val="Calibri"/>
        <family val="2"/>
        <scheme val="minor"/>
      </rPr>
      <t>micrófono dinámico unidireccional (cardioide)  excepcional para la captación de instrumentos musicales y de voces. Con su sonido brillante y nítido, y su aumento de presencia cuidadosamente modificado. Tiene un patrón polar cardioide extremadamente eficaz que aísla la fuente de sonido principal y a la vez minimiza el ruido de fondo. En estudio, es excelente para grabar batería, guitarras e instrumentos de viento de madera. Para instrumentos musicales o voces, el SM57 es una elección constante de intérpretes profesionales. También es el micrófono estándar utilizado en el podio del Presidente de los EE. UU. desde hace más de 30 años. Su desempeño sobresaliente, confiabilidad legendaria, y diversidad de aplicaciones hacen de este “caballito de batalla” la elección de intérpretes, productores, e ingenieros de sonido de todo el mundo.
Con respuesta de frecuencia modificada para una reproducción instrumental nítida y una rica captación de voces.
Reproducción de calidad profesional para microfonía de batería, percusión y amplificación de instrumentos
Patrón polar cardioide uniforme que aísla la fuente de sonido principal y reduce el ruido de fondo no deseado.
Sistema de montura anti-vibratoria neumática que reduce el ruido de manejo.
Extremadamente duradero en las condiciones de uso más exigentes
Respuesta de frecuencia: 40 to 15,000 Hz.</t>
    </r>
  </si>
  <si>
    <r>
      <rPr>
        <b/>
        <sz val="11"/>
        <color theme="1"/>
        <rFont val="Calibri"/>
        <family val="2"/>
        <scheme val="minor"/>
      </rPr>
      <t>Soporte para micrófono profesional con brazo fijo</t>
    </r>
    <r>
      <rPr>
        <sz val="11"/>
        <color theme="1"/>
        <rFont val="Calibri"/>
        <family val="2"/>
        <scheme val="minor"/>
      </rPr>
      <t>. Con una unión giratoria de acero completa con unión fundida a presión. Muere la base del trípode con juntas de nylon de alta calidad. Construcción de goma de agarre suave para sistema de embrague y contrapeso. Disponible en negro mate</t>
    </r>
  </si>
  <si>
    <r>
      <rPr>
        <b/>
        <sz val="11"/>
        <color theme="1"/>
        <rFont val="Calibri"/>
        <family val="2"/>
        <scheme val="minor"/>
      </rPr>
      <t xml:space="preserve">Soporte múltiple de guitarras, autoadaptable con capacidad para 5 guitarras. </t>
    </r>
    <r>
      <rPr>
        <sz val="11"/>
        <color theme="1"/>
        <rFont val="Calibri"/>
        <family val="2"/>
        <scheme val="minor"/>
      </rPr>
      <t>Presenta posiciones ajustables para guitarras, para protegerlas de daños o rayones con otros instrumentos en el bastidor. Además, el exterior flexible evita rayones. Diseño plegable, cómodo de transportar. Está hecho de poliamida de alta intensidad y tubos de acero, puede soportar 30 kg con facilidad.
CARACTERISTICAS PRINCIPALES:
Posiciones ajustables para guitarras, ahorran espacio y son fáciles de usar.
Diseño plegable, cómodo de transportar.
Hecho de poliamida de alta intensidad y tubos de acero, firme y duradero. Protege su guitarra de arañazos
Soporte de guitarra de cinco espacios
Adecuado para: guitarra eléctrica, guitarra acústica, bajos eléctricos y similares.
Color: negro
Dimensiones: 74x50x65cm (al desplegarse)
Peso: 3,3 kg</t>
    </r>
  </si>
  <si>
    <r>
      <rPr>
        <b/>
        <sz val="11"/>
        <color theme="1"/>
        <rFont val="Calibri"/>
        <family val="2"/>
        <scheme val="minor"/>
      </rPr>
      <t>Base para teclado de alta resistencia y doble refuerzo, ideal para teclados grandes y pianos digitales</t>
    </r>
    <r>
      <rPr>
        <sz val="11"/>
        <color theme="1"/>
        <rFont val="Calibri"/>
        <family val="2"/>
        <scheme val="minor"/>
      </rPr>
      <t>. Construida con tubos de acero de alta calidad y uniones de aluminio fundido a presión que garantizan máxima fiabilidad, mecanismo de liberación fácil con solo tocar una palanca que permite configurar las cuatro posiciones de altura diferentes, tapas de goma autonivelantes para el ajuste en superficies irregulares y garantizando estabilidad adicional. Color disponible: negro mate con inserto gris. Profundidad de los brazos superiores: 380 mm.Peso: 10,00 kg. Peso máximo de carga: 90 kg.
PESO: 11 kg
DIMENSIONES: 105 × 53 × 17 cm
COLOR: Negro Mate
PESO: 10 kg
PESO MAXIMO DE CARGA: 90 kg.</t>
    </r>
  </si>
  <si>
    <r>
      <rPr>
        <b/>
        <sz val="11"/>
        <color theme="1"/>
        <rFont val="Calibri"/>
        <family val="2"/>
        <scheme val="minor"/>
      </rPr>
      <t>BASE DE PISO PARA CABINA</t>
    </r>
    <r>
      <rPr>
        <sz val="11"/>
        <color theme="1"/>
        <rFont val="Calibri"/>
        <family val="2"/>
        <scheme val="minor"/>
      </rPr>
      <t xml:space="preserve">
Base para altavoces diseñada para ofrecer un soporte sólido y seguro en cualquier evento o presentación. Fabricada con materiales duraderos, incluye una araña de metal para mayor estabilidad y ajuste preciso, ideal para altavoces de gran tamaño. Su altura ajustable permite optimizar la proyección del sonido en todo tipo de espacios, mientras que su diseño plegable facilita el transporte y la instalación.
Dimensiones:
Altura máxima: 180 cm (extendida totalmente)
Capacidad de carga: 70 Kg
robusta y ajustable, perfecta para montar altavoces de manera segura y profesional en cualquier evento o escenario</t>
    </r>
  </si>
  <si>
    <r>
      <rPr>
        <b/>
        <sz val="11"/>
        <color theme="1"/>
        <rFont val="Calibri"/>
        <family val="2"/>
        <scheme val="minor"/>
      </rPr>
      <t>Traje de cumbia tradiconal (mujer</t>
    </r>
    <r>
      <rPr>
        <sz val="11"/>
        <color theme="1"/>
        <rFont val="Calibri"/>
        <family val="2"/>
        <scheme val="minor"/>
      </rPr>
      <t>). Blusa de cuello alto, con mangas a ¾, y arandelas superiores decorada con cintas y pasacintas.Falda de vuelo alto con arandelas y decorada con cintas y pasacintas, tocado de flores rojas. (tela escocesa a cuadros)</t>
    </r>
  </si>
  <si>
    <r>
      <rPr>
        <b/>
        <sz val="11"/>
        <color theme="1"/>
        <rFont val="Calibri"/>
        <family val="2"/>
        <scheme val="minor"/>
      </rPr>
      <t xml:space="preserve">Traje de cumbia tradicional (Hombre). </t>
    </r>
    <r>
      <rPr>
        <sz val="11"/>
        <color theme="1"/>
        <rFont val="Calibri"/>
        <family val="2"/>
        <scheme val="minor"/>
      </rPr>
      <t>Pantalón de bota recta, camisa manga larga y decorada con cintas y pasacintas, pañoleta roja, sombrero de imitación Vueltiao, fajón rojo y mochila sanjacintera.</t>
    </r>
  </si>
  <si>
    <r>
      <rPr>
        <b/>
        <sz val="11"/>
        <color theme="1"/>
        <rFont val="Calibri"/>
        <family val="2"/>
        <scheme val="minor"/>
      </rPr>
      <t xml:space="preserve">Traje de Mapale (Hombre). </t>
    </r>
    <r>
      <rPr>
        <sz val="11"/>
        <color theme="1"/>
        <rFont val="Calibri"/>
        <family val="2"/>
        <scheme val="minor"/>
      </rPr>
      <t>Pantalón en licra hasta debajo de la rodilla,con espirales en tela, collar de flecos en espirales de tela.</t>
    </r>
  </si>
  <si>
    <r>
      <rPr>
        <b/>
        <sz val="11"/>
        <color theme="1"/>
        <rFont val="Calibri"/>
        <family val="2"/>
        <scheme val="minor"/>
      </rPr>
      <t>Traje de mapale (Mujer).</t>
    </r>
    <r>
      <rPr>
        <sz val="11"/>
        <color theme="1"/>
        <rFont val="Calibri"/>
        <family val="2"/>
        <scheme val="minor"/>
      </rPr>
      <t xml:space="preserve"> Body en tela licrada estampada, collar de flecos en espirales de tela, faldon con espirales de tela.</t>
    </r>
  </si>
  <si>
    <r>
      <rPr>
        <b/>
        <sz val="11"/>
        <color theme="1"/>
        <rFont val="Calibri"/>
        <family val="2"/>
        <scheme val="minor"/>
      </rPr>
      <t>Traje de Carranga (Mujer).</t>
    </r>
    <r>
      <rPr>
        <sz val="11"/>
        <color theme="1"/>
        <rFont val="Calibri"/>
        <family val="2"/>
        <scheme val="minor"/>
      </rPr>
      <t xml:space="preserve"> Blusa con manga bombacha corta, pechera tipo babero, decorada con encajes y cintas, falda a la media sin vuelo para faldeo, decorada con cintas y pasacintas, sombrero de carranga femenino, calzonaria de color fuerte.</t>
    </r>
  </si>
  <si>
    <r>
      <rPr>
        <b/>
        <sz val="11"/>
        <color theme="1"/>
        <rFont val="Calibri"/>
        <family val="2"/>
        <scheme val="minor"/>
      </rPr>
      <t>Traje de Carranga (Hombre).</t>
    </r>
    <r>
      <rPr>
        <sz val="11"/>
        <color theme="1"/>
        <rFont val="Calibri"/>
        <family val="2"/>
        <scheme val="minor"/>
      </rPr>
      <t xml:space="preserve"> Camisa negra manga larga con pechera decorada, pañoleta del color del traje de la mujer, pantalón negro con bota recta y un falso en color vivo, ruana grande, sombrero de carranga.</t>
    </r>
  </si>
  <si>
    <r>
      <rPr>
        <b/>
        <sz val="11"/>
        <color theme="1"/>
        <rFont val="Calibri"/>
        <family val="2"/>
        <scheme val="minor"/>
      </rPr>
      <t>Traje de Joropo Criollo (Mujer)</t>
    </r>
    <r>
      <rPr>
        <sz val="11"/>
        <color theme="1"/>
        <rFont val="Calibri"/>
        <family val="2"/>
        <scheme val="minor"/>
      </rPr>
      <t>. Vestido estampado de flores, a la media caña, con manga corta bombacha, falda de corte rotonda, y encaje superior, alpargata llanera y tocado pequeño de flores.</t>
    </r>
  </si>
  <si>
    <r>
      <rPr>
        <b/>
        <sz val="11"/>
        <color theme="1"/>
        <rFont val="Calibri"/>
        <family val="2"/>
        <scheme val="minor"/>
      </rPr>
      <t>Traje de Joropo Criollo (Hombre).</t>
    </r>
    <r>
      <rPr>
        <sz val="11"/>
        <color theme="1"/>
        <rFont val="Calibri"/>
        <family val="2"/>
        <scheme val="minor"/>
      </rPr>
      <t xml:space="preserve"> Camisa en color de acuerdo al estampado de la mujer, pantalón negro de bota ajustada, sombrero imitación llanero.</t>
    </r>
  </si>
  <si>
    <r>
      <rPr>
        <b/>
        <sz val="11"/>
        <color theme="1"/>
        <rFont val="Calibri"/>
        <family val="2"/>
        <scheme val="minor"/>
      </rPr>
      <t>Traje de Tambora (Mujer).</t>
    </r>
    <r>
      <rPr>
        <sz val="11"/>
        <color theme="1"/>
        <rFont val="Calibri"/>
        <family val="2"/>
        <scheme val="minor"/>
      </rPr>
      <t xml:space="preserve"> Blusa en cuello cuadrado, con manga ¾ , decorada con arandelas, cintas, encajes y pasacintas, pañoleta para amarrar en el cuello, falda a tiempos para faldeo alto decorada con cintas, encajes y pasacintas, tocado de flores grandes.</t>
    </r>
  </si>
  <si>
    <r>
      <rPr>
        <b/>
        <sz val="11"/>
        <color theme="1"/>
        <rFont val="Calibri"/>
        <family val="2"/>
        <scheme val="minor"/>
      </rPr>
      <t>Traje de Tambora (Hombre)</t>
    </r>
    <r>
      <rPr>
        <sz val="11"/>
        <color theme="1"/>
        <rFont val="Calibri"/>
        <family val="2"/>
        <scheme val="minor"/>
      </rPr>
      <t>. Camisa de color a tono con el traje de la mujer de manga larga, pantalón de bota recta en color blanco, sombrero concha e Jobo, mochila sanjacintera, y pañoleta de color rojo.</t>
    </r>
  </si>
  <si>
    <r>
      <rPr>
        <b/>
        <sz val="11"/>
        <color theme="1"/>
        <rFont val="Calibri"/>
        <family val="2"/>
        <scheme val="minor"/>
      </rPr>
      <t>Traje típico del Huila (Mujer).</t>
    </r>
    <r>
      <rPr>
        <sz val="11"/>
        <color theme="1"/>
        <rFont val="Calibri"/>
        <family val="2"/>
        <scheme val="minor"/>
      </rPr>
      <t xml:space="preserve"> Blusa de maga ¾ con pechera decorada con arandelas, falda a la media caña, con arandelas decorativas, pollerin grande para dar volumen a la falda y tocado de flores grandes</t>
    </r>
  </si>
  <si>
    <r>
      <rPr>
        <b/>
        <sz val="11"/>
        <color theme="1"/>
        <rFont val="Calibri"/>
        <family val="2"/>
        <scheme val="minor"/>
      </rPr>
      <t>Traje Tipico del Huila (Hombre).</t>
    </r>
    <r>
      <rPr>
        <sz val="11"/>
        <color theme="1"/>
        <rFont val="Calibri"/>
        <family val="2"/>
        <scheme val="minor"/>
      </rPr>
      <t xml:space="preserve"> Camisa blanca de manga larga y pechera decorada, pañoleta roja grande, pantalón negro bota recta riata de cuero sintetico, sombrero de pindo de ala ancha y poncho o mulera de color blanco.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</si>
</sst>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
    <numFmt numFmtId="165" formatCode="_-&quot;$&quot;\ * #,##0_-;\-&quot;$&quot;\ * #,##0_-;_-&quot;$&quot;\ * &quot;-&quot;??_-;_-@_-"/>
    <numFmt numFmtId="166" formatCode="&quot;$&quot;\ #,##0"/>
  </numFmts>
  <fonts count="30"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595959"/>
      <name val="Calibri"/>
      <family val="2"/>
    </font>
    <font>
      <sz val="11"/>
      <color theme="1"/>
      <name val="Calibri"/>
      <family val="2"/>
    </font>
    <font>
      <b/>
      <sz val="14"/>
      <color theme="0"/>
      <name val="Calibri"/>
      <family val="2"/>
    </font>
    <font>
      <b/>
      <sz val="10"/>
      <color theme="1"/>
      <name val="Arial Narrow"/>
      <family val="2"/>
    </font>
    <font>
      <sz val="11"/>
      <color theme="1"/>
      <name val="Arial Narrow"/>
      <family val="2"/>
    </font>
    <font>
      <b/>
      <sz val="11"/>
      <color theme="1"/>
      <name val="Calibri"/>
      <family val="2"/>
    </font>
    <font>
      <b/>
      <sz val="11"/>
      <color rgb="FF333333"/>
      <name val="Calibri"/>
      <family val="2"/>
    </font>
    <font>
      <sz val="11"/>
      <color theme="0"/>
      <name val="Calibri"/>
      <family val="2"/>
    </font>
    <font>
      <b/>
      <sz val="11"/>
      <color rgb="FF000000"/>
      <name val="Calibri"/>
      <family val="2"/>
    </font>
    <font>
      <sz val="11"/>
      <color rgb="FF000000"/>
      <name val="Calibri"/>
      <family val="2"/>
    </font>
    <font>
      <sz val="11"/>
      <color theme="1"/>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sz val="10"/>
      <color theme="1"/>
      <name val="Calibri"/>
      <family val="2"/>
    </font>
    <font>
      <sz val="11"/>
      <color theme="4" tint="-0.249977111117893"/>
      <name val="Calibri"/>
      <family val="2"/>
      <scheme val="minor"/>
    </font>
    <font>
      <sz val="11"/>
      <name val="Calibri"/>
      <family val="2"/>
      <scheme val="minor"/>
    </font>
    <font>
      <sz val="11"/>
      <name val="Calibri"/>
      <family val="2"/>
    </font>
    <font>
      <u/>
      <sz val="11"/>
      <color theme="10"/>
      <name val="Calibri"/>
      <family val="2"/>
      <scheme val="minor"/>
    </font>
    <font>
      <u/>
      <sz val="11"/>
      <color theme="1"/>
      <name val="Calibri"/>
      <family val="2"/>
      <scheme val="minor"/>
    </font>
    <font>
      <sz val="10"/>
      <name val="Calibri"/>
      <family val="2"/>
      <scheme val="minor"/>
    </font>
    <font>
      <b/>
      <u/>
      <sz val="11"/>
      <color theme="1"/>
      <name val="Calibri"/>
      <family val="2"/>
      <scheme val="minor"/>
    </font>
  </fonts>
  <fills count="7">
    <fill>
      <patternFill patternType="none"/>
    </fill>
    <fill>
      <patternFill patternType="gray125"/>
    </fill>
    <fill>
      <patternFill patternType="solid">
        <fgColor theme="0"/>
        <bgColor theme="0"/>
      </patternFill>
    </fill>
    <fill>
      <patternFill patternType="solid">
        <fgColor rgb="FF7F7F7F"/>
        <bgColor rgb="FF7F7F7F"/>
      </patternFill>
    </fill>
    <fill>
      <patternFill patternType="solid">
        <fgColor rgb="FFEEECE1"/>
        <bgColor rgb="FFEEECE1"/>
      </patternFill>
    </fill>
    <fill>
      <patternFill patternType="solid">
        <fgColor rgb="FFF2F2F2"/>
        <bgColor rgb="FFF2F2F2"/>
      </patternFill>
    </fill>
    <fill>
      <patternFill patternType="solid">
        <fgColor theme="0"/>
        <bgColor indexed="64"/>
      </patternFill>
    </fill>
  </fills>
  <borders count="32">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indexed="64"/>
      </top>
      <bottom style="thin">
        <color indexed="64"/>
      </bottom>
      <diagonal/>
    </border>
    <border>
      <left style="thin">
        <color indexed="64"/>
      </left>
      <right/>
      <top/>
      <bottom/>
      <diagonal/>
    </border>
    <border>
      <left style="thin">
        <color rgb="FF000000"/>
      </left>
      <right/>
      <top/>
      <bottom/>
      <diagonal/>
    </border>
    <border>
      <left style="thin">
        <color rgb="FF000000"/>
      </left>
      <right style="thin">
        <color rgb="FF000000"/>
      </right>
      <top/>
      <bottom/>
      <diagonal/>
    </border>
  </borders>
  <cellStyleXfs count="5">
    <xf numFmtId="0" fontId="0" fillId="0" borderId="0"/>
    <xf numFmtId="44" fontId="18" fillId="0" borderId="0" applyFont="0" applyFill="0" applyBorder="0" applyAlignment="0" applyProtection="0"/>
    <xf numFmtId="0" fontId="7" fillId="0" borderId="4"/>
    <xf numFmtId="44" fontId="7" fillId="0" borderId="4" applyFont="0" applyFill="0" applyBorder="0" applyAlignment="0" applyProtection="0"/>
    <xf numFmtId="0" fontId="26" fillId="0" borderId="0" applyNumberFormat="0" applyFill="0" applyBorder="0" applyAlignment="0" applyProtection="0"/>
  </cellStyleXfs>
  <cellXfs count="73">
    <xf numFmtId="0" fontId="0" fillId="0" borderId="0" xfId="0"/>
    <xf numFmtId="0" fontId="13" fillId="5" borderId="11" xfId="0" applyFont="1" applyFill="1" applyBorder="1" applyAlignment="1">
      <alignment horizontal="center" vertical="center" wrapText="1"/>
    </xf>
    <xf numFmtId="164" fontId="9" fillId="2" borderId="11" xfId="0" applyNumberFormat="1" applyFont="1" applyFill="1" applyBorder="1" applyAlignment="1">
      <alignment horizontal="center" vertical="center"/>
    </xf>
    <xf numFmtId="0" fontId="9" fillId="0" borderId="0" xfId="0" applyFont="1"/>
    <xf numFmtId="0" fontId="11" fillId="4" borderId="17" xfId="0" applyFont="1" applyFill="1" applyBorder="1" applyAlignment="1">
      <alignment horizontal="left" vertical="center" wrapText="1"/>
    </xf>
    <xf numFmtId="0" fontId="19" fillId="6" borderId="18" xfId="0" applyFont="1" applyFill="1" applyBorder="1" applyAlignment="1">
      <alignment horizontal="center" vertical="center" wrapText="1"/>
    </xf>
    <xf numFmtId="0" fontId="22" fillId="6" borderId="11" xfId="0" applyFont="1" applyFill="1" applyBorder="1" applyAlignment="1">
      <alignment horizontal="center" vertical="center"/>
    </xf>
    <xf numFmtId="0" fontId="20" fillId="6" borderId="18" xfId="0" applyFont="1" applyFill="1" applyBorder="1" applyAlignment="1">
      <alignment horizontal="center" vertical="center" wrapText="1"/>
    </xf>
    <xf numFmtId="0" fontId="0" fillId="6" borderId="0" xfId="0" applyFill="1"/>
    <xf numFmtId="0" fontId="23" fillId="6" borderId="18" xfId="0" applyFont="1" applyFill="1" applyBorder="1" applyAlignment="1">
      <alignment horizontal="center" vertical="center"/>
    </xf>
    <xf numFmtId="0" fontId="9" fillId="2" borderId="4" xfId="0" applyFont="1" applyFill="1" applyBorder="1"/>
    <xf numFmtId="0" fontId="23" fillId="6" borderId="18" xfId="0" applyFont="1" applyFill="1" applyBorder="1"/>
    <xf numFmtId="0" fontId="23" fillId="6" borderId="18" xfId="0" applyFont="1" applyFill="1" applyBorder="1" applyAlignment="1">
      <alignment horizontal="center" wrapText="1"/>
    </xf>
    <xf numFmtId="0" fontId="20" fillId="6" borderId="18" xfId="0" applyFont="1" applyFill="1" applyBorder="1" applyAlignment="1">
      <alignment vertical="center" wrapText="1"/>
    </xf>
    <xf numFmtId="0" fontId="23" fillId="6" borderId="18" xfId="0" applyFont="1" applyFill="1" applyBorder="1" applyAlignment="1">
      <alignment wrapText="1"/>
    </xf>
    <xf numFmtId="164" fontId="9" fillId="2" borderId="13" xfId="0" applyNumberFormat="1" applyFont="1" applyFill="1" applyBorder="1" applyAlignment="1">
      <alignment horizontal="center" vertical="center"/>
    </xf>
    <xf numFmtId="0" fontId="0" fillId="0" borderId="18" xfId="0" applyBorder="1"/>
    <xf numFmtId="0" fontId="0" fillId="0" borderId="4" xfId="0" applyBorder="1"/>
    <xf numFmtId="0" fontId="26" fillId="0" borderId="4" xfId="4" applyBorder="1" applyAlignment="1">
      <alignment wrapText="1"/>
    </xf>
    <xf numFmtId="0" fontId="0" fillId="0" borderId="4" xfId="0" applyBorder="1" applyAlignment="1">
      <alignment wrapText="1"/>
    </xf>
    <xf numFmtId="0" fontId="0" fillId="0" borderId="0" xfId="0" applyAlignment="1">
      <alignment wrapText="1"/>
    </xf>
    <xf numFmtId="0" fontId="7" fillId="0" borderId="4" xfId="0" applyFont="1" applyBorder="1" applyAlignment="1">
      <alignment wrapText="1"/>
    </xf>
    <xf numFmtId="164" fontId="9" fillId="2" borderId="20" xfId="0" applyNumberFormat="1" applyFont="1" applyFill="1" applyBorder="1" applyAlignment="1">
      <alignment horizontal="center" vertical="center"/>
    </xf>
    <xf numFmtId="3" fontId="15" fillId="2" borderId="23" xfId="0" applyNumberFormat="1" applyFont="1" applyFill="1" applyBorder="1"/>
    <xf numFmtId="164" fontId="9" fillId="2" borderId="21" xfId="0" applyNumberFormat="1" applyFont="1" applyFill="1" applyBorder="1" applyAlignment="1">
      <alignment vertical="center"/>
    </xf>
    <xf numFmtId="0" fontId="9" fillId="0" borderId="23" xfId="0" applyFont="1" applyBorder="1" applyAlignment="1">
      <alignment horizontal="left" vertical="center"/>
    </xf>
    <xf numFmtId="0" fontId="22" fillId="6" borderId="18" xfId="0" applyFont="1" applyFill="1" applyBorder="1" applyAlignment="1">
      <alignment horizontal="center" vertical="center"/>
    </xf>
    <xf numFmtId="166" fontId="24" fillId="0" borderId="18" xfId="0" applyNumberFormat="1" applyFont="1" applyBorder="1" applyAlignment="1">
      <alignment horizontal="center" vertical="center" wrapText="1"/>
    </xf>
    <xf numFmtId="164" fontId="25" fillId="6" borderId="18" xfId="0" applyNumberFormat="1" applyFont="1" applyFill="1" applyBorder="1" applyAlignment="1">
      <alignment horizontal="center" vertical="center"/>
    </xf>
    <xf numFmtId="164" fontId="9" fillId="2" borderId="18" xfId="0" applyNumberFormat="1" applyFont="1" applyFill="1" applyBorder="1" applyAlignment="1">
      <alignment horizontal="center" vertical="center"/>
    </xf>
    <xf numFmtId="164" fontId="0" fillId="0" borderId="0" xfId="0" applyNumberFormat="1" applyAlignment="1">
      <alignment wrapText="1"/>
    </xf>
    <xf numFmtId="0" fontId="21" fillId="0" borderId="18" xfId="0" applyFont="1" applyBorder="1" applyAlignment="1">
      <alignment wrapText="1"/>
    </xf>
    <xf numFmtId="0" fontId="22" fillId="6" borderId="24" xfId="0" applyFont="1" applyFill="1" applyBorder="1" applyAlignment="1">
      <alignment horizontal="center" vertical="center"/>
    </xf>
    <xf numFmtId="164" fontId="9" fillId="2" borderId="24" xfId="0" applyNumberFormat="1" applyFont="1" applyFill="1" applyBorder="1" applyAlignment="1">
      <alignment horizontal="center" vertical="center"/>
    </xf>
    <xf numFmtId="0" fontId="21" fillId="6" borderId="28" xfId="0" applyFont="1" applyFill="1" applyBorder="1" applyAlignment="1">
      <alignment wrapText="1"/>
    </xf>
    <xf numFmtId="3" fontId="15" fillId="2" borderId="31" xfId="0" applyNumberFormat="1" applyFont="1" applyFill="1" applyBorder="1"/>
    <xf numFmtId="164" fontId="9" fillId="2" borderId="30" xfId="0" applyNumberFormat="1" applyFont="1" applyFill="1" applyBorder="1" applyAlignment="1">
      <alignment vertical="center"/>
    </xf>
    <xf numFmtId="0" fontId="21" fillId="0" borderId="19" xfId="0" applyFont="1" applyBorder="1" applyAlignment="1">
      <alignment wrapText="1"/>
    </xf>
    <xf numFmtId="0" fontId="21" fillId="0" borderId="29" xfId="0" applyFont="1" applyBorder="1" applyAlignment="1">
      <alignment wrapText="1"/>
    </xf>
    <xf numFmtId="0" fontId="26" fillId="0" borderId="4" xfId="4" applyFill="1" applyBorder="1" applyAlignment="1">
      <alignment wrapText="1"/>
    </xf>
    <xf numFmtId="165" fontId="24" fillId="0" borderId="18" xfId="1" applyNumberFormat="1" applyFont="1" applyFill="1" applyBorder="1" applyAlignment="1">
      <alignment horizontal="center" vertical="center"/>
    </xf>
    <xf numFmtId="164" fontId="25" fillId="0" borderId="11" xfId="0" applyNumberFormat="1" applyFont="1" applyBorder="1" applyAlignment="1">
      <alignment horizontal="center" vertical="center"/>
    </xf>
    <xf numFmtId="164" fontId="25" fillId="0" borderId="24" xfId="0" applyNumberFormat="1" applyFont="1" applyBorder="1" applyAlignment="1">
      <alignment horizontal="center" vertical="center"/>
    </xf>
    <xf numFmtId="0" fontId="19" fillId="6" borderId="18" xfId="2" applyFont="1" applyFill="1" applyBorder="1" applyAlignment="1">
      <alignment horizontal="center" vertical="center" wrapText="1"/>
    </xf>
    <xf numFmtId="166" fontId="28" fillId="0" borderId="18" xfId="0" applyNumberFormat="1" applyFont="1" applyBorder="1" applyAlignment="1">
      <alignment horizontal="center" vertical="center" wrapText="1"/>
    </xf>
    <xf numFmtId="0" fontId="3" fillId="6" borderId="18"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0" borderId="0" xfId="0" applyFont="1"/>
    <xf numFmtId="0" fontId="6" fillId="0" borderId="18" xfId="0" applyFont="1" applyBorder="1" applyAlignment="1">
      <alignment horizontal="center" vertical="center" wrapText="1"/>
    </xf>
    <xf numFmtId="0" fontId="0" fillId="0" borderId="18" xfId="0" applyBorder="1" applyAlignment="1">
      <alignment horizontal="center" vertical="center" wrapText="1"/>
    </xf>
    <xf numFmtId="0" fontId="16" fillId="0" borderId="25" xfId="0" applyFont="1" applyBorder="1" applyAlignment="1">
      <alignment vertical="center" wrapText="1"/>
    </xf>
    <xf numFmtId="0" fontId="16" fillId="0" borderId="26" xfId="0" applyFont="1" applyBorder="1" applyAlignment="1">
      <alignment vertical="center" wrapText="1"/>
    </xf>
    <xf numFmtId="0" fontId="16" fillId="0" borderId="27" xfId="0" applyFont="1" applyBorder="1" applyAlignment="1">
      <alignmen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0" fillId="3" borderId="8"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2" fillId="2" borderId="14"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3" borderId="12" xfId="0" applyFont="1" applyFill="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5" fillId="0" borderId="18" xfId="0" applyFont="1" applyBorder="1" applyAlignment="1">
      <alignment horizontal="center" vertical="center" wrapText="1"/>
    </xf>
    <xf numFmtId="0" fontId="4" fillId="0" borderId="18" xfId="0" applyFont="1" applyBorder="1" applyAlignment="1">
      <alignment horizontal="center" vertical="center" wrapText="1"/>
    </xf>
    <xf numFmtId="0" fontId="16" fillId="0" borderId="18" xfId="0" applyFont="1" applyBorder="1" applyAlignment="1">
      <alignment vertical="center" wrapText="1"/>
    </xf>
    <xf numFmtId="0" fontId="14" fillId="0" borderId="30" xfId="0" applyFont="1" applyBorder="1" applyAlignment="1">
      <alignment horizontal="center" vertical="center"/>
    </xf>
    <xf numFmtId="0" fontId="14" fillId="0" borderId="4" xfId="0" applyFont="1" applyBorder="1" applyAlignment="1">
      <alignment horizontal="center" vertical="center"/>
    </xf>
  </cellXfs>
  <cellStyles count="5">
    <cellStyle name="Currency 2" xfId="3" xr:uid="{CBAC7ECA-82D7-480E-B617-984426A6D636}"/>
    <cellStyle name="Hipervínculo" xfId="4" builtinId="8"/>
    <cellStyle name="Moneda" xfId="1" builtinId="4"/>
    <cellStyle name="Normal" xfId="0" builtinId="0"/>
    <cellStyle name="Normal 2" xfId="2" xr:uid="{680FD697-E6C3-4D37-8172-1A6D2B94F1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359229</xdr:colOff>
      <xdr:row>0</xdr:row>
      <xdr:rowOff>89807</xdr:rowOff>
    </xdr:from>
    <xdr:ext cx="733425" cy="704850"/>
    <xdr:pic>
      <xdr:nvPicPr>
        <xdr:cNvPr id="2" name="image1.png">
          <a:extLst>
            <a:ext uri="{FF2B5EF4-FFF2-40B4-BE49-F238E27FC236}">
              <a16:creationId xmlns:a16="http://schemas.microsoft.com/office/drawing/2014/main" id="{2B0149DE-000B-44D3-AC15-470406551F44}"/>
            </a:ext>
          </a:extLst>
        </xdr:cNvPr>
        <xdr:cNvPicPr preferRelativeResize="0"/>
      </xdr:nvPicPr>
      <xdr:blipFill>
        <a:blip xmlns:r="http://schemas.openxmlformats.org/officeDocument/2006/relationships" r:embed="rId1" cstate="print"/>
        <a:stretch>
          <a:fillRect/>
        </a:stretch>
      </xdr:blipFill>
      <xdr:spPr>
        <a:xfrm>
          <a:off x="359229" y="89807"/>
          <a:ext cx="733425" cy="704850"/>
        </a:xfrm>
        <a:prstGeom prst="rect">
          <a:avLst/>
        </a:prstGeom>
        <a:noFill/>
      </xdr:spPr>
    </xdr:pic>
    <xdr:clientData fLocksWithSheet="0"/>
  </xdr:oneCellAnchor>
  <xdr:twoCellAnchor editAs="oneCell">
    <xdr:from>
      <xdr:col>9</xdr:col>
      <xdr:colOff>76199</xdr:colOff>
      <xdr:row>6</xdr:row>
      <xdr:rowOff>696686</xdr:rowOff>
    </xdr:from>
    <xdr:to>
      <xdr:col>10</xdr:col>
      <xdr:colOff>2722</xdr:colOff>
      <xdr:row>6</xdr:row>
      <xdr:rowOff>4278086</xdr:rowOff>
    </xdr:to>
    <xdr:pic>
      <xdr:nvPicPr>
        <xdr:cNvPr id="6" name="Imagen 5">
          <a:extLst>
            <a:ext uri="{FF2B5EF4-FFF2-40B4-BE49-F238E27FC236}">
              <a16:creationId xmlns:a16="http://schemas.microsoft.com/office/drawing/2014/main" id="{B857428D-BD1B-CD8F-4A55-D71819525D23}"/>
            </a:ext>
          </a:extLst>
        </xdr:cNvPr>
        <xdr:cNvPicPr>
          <a:picLocks noChangeAspect="1"/>
        </xdr:cNvPicPr>
      </xdr:nvPicPr>
      <xdr:blipFill>
        <a:blip xmlns:r="http://schemas.openxmlformats.org/officeDocument/2006/relationships" r:embed="rId2"/>
        <a:stretch>
          <a:fillRect/>
        </a:stretch>
      </xdr:blipFill>
      <xdr:spPr>
        <a:xfrm>
          <a:off x="16916399" y="2868386"/>
          <a:ext cx="3374573" cy="3581400"/>
        </a:xfrm>
        <a:prstGeom prst="rect">
          <a:avLst/>
        </a:prstGeom>
      </xdr:spPr>
    </xdr:pic>
    <xdr:clientData/>
  </xdr:twoCellAnchor>
  <xdr:twoCellAnchor editAs="oneCell">
    <xdr:from>
      <xdr:col>9</xdr:col>
      <xdr:colOff>113453</xdr:colOff>
      <xdr:row>7</xdr:row>
      <xdr:rowOff>2536370</xdr:rowOff>
    </xdr:from>
    <xdr:to>
      <xdr:col>9</xdr:col>
      <xdr:colOff>1992086</xdr:colOff>
      <xdr:row>7</xdr:row>
      <xdr:rowOff>5029200</xdr:rowOff>
    </xdr:to>
    <xdr:pic>
      <xdr:nvPicPr>
        <xdr:cNvPr id="7" name="Imagen 6">
          <a:extLst>
            <a:ext uri="{FF2B5EF4-FFF2-40B4-BE49-F238E27FC236}">
              <a16:creationId xmlns:a16="http://schemas.microsoft.com/office/drawing/2014/main" id="{176C3234-AFF5-55DF-2E81-F456E6054B51}"/>
            </a:ext>
          </a:extLst>
        </xdr:cNvPr>
        <xdr:cNvPicPr>
          <a:picLocks noChangeAspect="1"/>
        </xdr:cNvPicPr>
      </xdr:nvPicPr>
      <xdr:blipFill>
        <a:blip xmlns:r="http://schemas.openxmlformats.org/officeDocument/2006/relationships" r:embed="rId3"/>
        <a:stretch>
          <a:fillRect/>
        </a:stretch>
      </xdr:blipFill>
      <xdr:spPr>
        <a:xfrm>
          <a:off x="15244596" y="9775370"/>
          <a:ext cx="1878633" cy="2492830"/>
        </a:xfrm>
        <a:prstGeom prst="rect">
          <a:avLst/>
        </a:prstGeom>
      </xdr:spPr>
    </xdr:pic>
    <xdr:clientData/>
  </xdr:twoCellAnchor>
  <xdr:twoCellAnchor editAs="oneCell">
    <xdr:from>
      <xdr:col>9</xdr:col>
      <xdr:colOff>65314</xdr:colOff>
      <xdr:row>7</xdr:row>
      <xdr:rowOff>21771</xdr:rowOff>
    </xdr:from>
    <xdr:to>
      <xdr:col>9</xdr:col>
      <xdr:colOff>2046514</xdr:colOff>
      <xdr:row>7</xdr:row>
      <xdr:rowOff>2449286</xdr:rowOff>
    </xdr:to>
    <xdr:pic>
      <xdr:nvPicPr>
        <xdr:cNvPr id="10" name="Imagen 9">
          <a:extLst>
            <a:ext uri="{FF2B5EF4-FFF2-40B4-BE49-F238E27FC236}">
              <a16:creationId xmlns:a16="http://schemas.microsoft.com/office/drawing/2014/main" id="{EBCB1F40-60AE-F2D2-102B-BE7E5CE20C37}"/>
            </a:ext>
          </a:extLst>
        </xdr:cNvPr>
        <xdr:cNvPicPr>
          <a:picLocks noChangeAspect="1"/>
        </xdr:cNvPicPr>
      </xdr:nvPicPr>
      <xdr:blipFill>
        <a:blip xmlns:r="http://schemas.openxmlformats.org/officeDocument/2006/relationships" r:embed="rId4"/>
        <a:stretch>
          <a:fillRect/>
        </a:stretch>
      </xdr:blipFill>
      <xdr:spPr>
        <a:xfrm>
          <a:off x="15196457" y="7260771"/>
          <a:ext cx="1981200" cy="2427515"/>
        </a:xfrm>
        <a:prstGeom prst="rect">
          <a:avLst/>
        </a:prstGeom>
      </xdr:spPr>
    </xdr:pic>
    <xdr:clientData/>
  </xdr:twoCellAnchor>
  <xdr:twoCellAnchor editAs="oneCell">
    <xdr:from>
      <xdr:col>9</xdr:col>
      <xdr:colOff>458150</xdr:colOff>
      <xdr:row>7</xdr:row>
      <xdr:rowOff>5108122</xdr:rowOff>
    </xdr:from>
    <xdr:to>
      <xdr:col>9</xdr:col>
      <xdr:colOff>3053444</xdr:colOff>
      <xdr:row>8</xdr:row>
      <xdr:rowOff>3390900</xdr:rowOff>
    </xdr:to>
    <xdr:pic>
      <xdr:nvPicPr>
        <xdr:cNvPr id="12" name="Imagen 11">
          <a:extLst>
            <a:ext uri="{FF2B5EF4-FFF2-40B4-BE49-F238E27FC236}">
              <a16:creationId xmlns:a16="http://schemas.microsoft.com/office/drawing/2014/main" id="{837A6CF5-A7DF-D18A-E91B-D5F59E6BA030}"/>
            </a:ext>
          </a:extLst>
        </xdr:cNvPr>
        <xdr:cNvPicPr>
          <a:picLocks noChangeAspect="1"/>
        </xdr:cNvPicPr>
      </xdr:nvPicPr>
      <xdr:blipFill rotWithShape="1">
        <a:blip xmlns:r="http://schemas.openxmlformats.org/officeDocument/2006/relationships" r:embed="rId5"/>
        <a:srcRect t="5971"/>
        <a:stretch/>
      </xdr:blipFill>
      <xdr:spPr>
        <a:xfrm>
          <a:off x="16955450" y="11928022"/>
          <a:ext cx="2595294" cy="3483428"/>
        </a:xfrm>
        <a:prstGeom prst="rect">
          <a:avLst/>
        </a:prstGeom>
      </xdr:spPr>
    </xdr:pic>
    <xdr:clientData/>
  </xdr:twoCellAnchor>
  <xdr:twoCellAnchor>
    <xdr:from>
      <xdr:col>9</xdr:col>
      <xdr:colOff>435429</xdr:colOff>
      <xdr:row>6</xdr:row>
      <xdr:rowOff>1121229</xdr:rowOff>
    </xdr:from>
    <xdr:to>
      <xdr:col>9</xdr:col>
      <xdr:colOff>838201</xdr:colOff>
      <xdr:row>6</xdr:row>
      <xdr:rowOff>1687289</xdr:rowOff>
    </xdr:to>
    <xdr:sp macro="" textlink="">
      <xdr:nvSpPr>
        <xdr:cNvPr id="13" name="Rectángulo 12">
          <a:extLst>
            <a:ext uri="{FF2B5EF4-FFF2-40B4-BE49-F238E27FC236}">
              <a16:creationId xmlns:a16="http://schemas.microsoft.com/office/drawing/2014/main" id="{7B90962D-72B4-A41E-9EE8-5A92B753B9F5}"/>
            </a:ext>
          </a:extLst>
        </xdr:cNvPr>
        <xdr:cNvSpPr/>
      </xdr:nvSpPr>
      <xdr:spPr>
        <a:xfrm>
          <a:off x="15566572" y="3167743"/>
          <a:ext cx="402772" cy="566060"/>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740228</xdr:colOff>
      <xdr:row>6</xdr:row>
      <xdr:rowOff>3635828</xdr:rowOff>
    </xdr:from>
    <xdr:to>
      <xdr:col>9</xdr:col>
      <xdr:colOff>1273628</xdr:colOff>
      <xdr:row>6</xdr:row>
      <xdr:rowOff>3864428</xdr:rowOff>
    </xdr:to>
    <xdr:sp macro="" textlink="">
      <xdr:nvSpPr>
        <xdr:cNvPr id="14" name="Rectángulo 13">
          <a:extLst>
            <a:ext uri="{FF2B5EF4-FFF2-40B4-BE49-F238E27FC236}">
              <a16:creationId xmlns:a16="http://schemas.microsoft.com/office/drawing/2014/main" id="{5E5073CB-3E99-6088-54CE-D086D04AB905}"/>
            </a:ext>
          </a:extLst>
        </xdr:cNvPr>
        <xdr:cNvSpPr/>
      </xdr:nvSpPr>
      <xdr:spPr>
        <a:xfrm>
          <a:off x="15871371" y="5682342"/>
          <a:ext cx="533400" cy="228600"/>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2786742</xdr:colOff>
      <xdr:row>6</xdr:row>
      <xdr:rowOff>3537858</xdr:rowOff>
    </xdr:from>
    <xdr:to>
      <xdr:col>9</xdr:col>
      <xdr:colOff>3200399</xdr:colOff>
      <xdr:row>6</xdr:row>
      <xdr:rowOff>3907974</xdr:rowOff>
    </xdr:to>
    <xdr:sp macro="" textlink="">
      <xdr:nvSpPr>
        <xdr:cNvPr id="15" name="Rectángulo 14">
          <a:extLst>
            <a:ext uri="{FF2B5EF4-FFF2-40B4-BE49-F238E27FC236}">
              <a16:creationId xmlns:a16="http://schemas.microsoft.com/office/drawing/2014/main" id="{44F0DAC5-9CFE-48A3-AA47-ECE6F4DEB697}"/>
            </a:ext>
          </a:extLst>
        </xdr:cNvPr>
        <xdr:cNvSpPr/>
      </xdr:nvSpPr>
      <xdr:spPr>
        <a:xfrm>
          <a:off x="17917885" y="5584372"/>
          <a:ext cx="413657" cy="370116"/>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903514</xdr:colOff>
      <xdr:row>7</xdr:row>
      <xdr:rowOff>1807028</xdr:rowOff>
    </xdr:from>
    <xdr:to>
      <xdr:col>9</xdr:col>
      <xdr:colOff>1306285</xdr:colOff>
      <xdr:row>7</xdr:row>
      <xdr:rowOff>2035628</xdr:rowOff>
    </xdr:to>
    <xdr:sp macro="" textlink="">
      <xdr:nvSpPr>
        <xdr:cNvPr id="16" name="Rectángulo 15">
          <a:extLst>
            <a:ext uri="{FF2B5EF4-FFF2-40B4-BE49-F238E27FC236}">
              <a16:creationId xmlns:a16="http://schemas.microsoft.com/office/drawing/2014/main" id="{ABA59E14-E859-44F6-9A1A-EF7DC64AEACC}"/>
            </a:ext>
          </a:extLst>
        </xdr:cNvPr>
        <xdr:cNvSpPr/>
      </xdr:nvSpPr>
      <xdr:spPr>
        <a:xfrm>
          <a:off x="16034657" y="9046028"/>
          <a:ext cx="402771" cy="228600"/>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1164771</xdr:colOff>
      <xdr:row>8</xdr:row>
      <xdr:rowOff>2928257</xdr:rowOff>
    </xdr:from>
    <xdr:to>
      <xdr:col>9</xdr:col>
      <xdr:colOff>1567542</xdr:colOff>
      <xdr:row>8</xdr:row>
      <xdr:rowOff>3156857</xdr:rowOff>
    </xdr:to>
    <xdr:sp macro="" textlink="">
      <xdr:nvSpPr>
        <xdr:cNvPr id="17" name="Rectángulo 16">
          <a:extLst>
            <a:ext uri="{FF2B5EF4-FFF2-40B4-BE49-F238E27FC236}">
              <a16:creationId xmlns:a16="http://schemas.microsoft.com/office/drawing/2014/main" id="{D355DAF9-93EB-44F9-B4B7-8C335E57AEAB}"/>
            </a:ext>
          </a:extLst>
        </xdr:cNvPr>
        <xdr:cNvSpPr/>
      </xdr:nvSpPr>
      <xdr:spPr>
        <a:xfrm>
          <a:off x="16295914" y="15359743"/>
          <a:ext cx="402771" cy="228600"/>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10</xdr:col>
      <xdr:colOff>0</xdr:colOff>
      <xdr:row>9</xdr:row>
      <xdr:rowOff>0</xdr:rowOff>
    </xdr:from>
    <xdr:to>
      <xdr:col>10</xdr:col>
      <xdr:colOff>304800</xdr:colOff>
      <xdr:row>9</xdr:row>
      <xdr:rowOff>304800</xdr:rowOff>
    </xdr:to>
    <xdr:sp macro="" textlink="">
      <xdr:nvSpPr>
        <xdr:cNvPr id="1027" name="AutoShape 3" descr="Acondicionador De Potencia Furman M-8x2 Con Protección Sobre Black">
          <a:extLst>
            <a:ext uri="{FF2B5EF4-FFF2-40B4-BE49-F238E27FC236}">
              <a16:creationId xmlns:a16="http://schemas.microsoft.com/office/drawing/2014/main" id="{E34D2E55-098F-2C98-603E-E41950303590}"/>
            </a:ext>
          </a:extLst>
        </xdr:cNvPr>
        <xdr:cNvSpPr>
          <a:spLocks noChangeAspect="1" noChangeArrowheads="1"/>
        </xdr:cNvSpPr>
      </xdr:nvSpPr>
      <xdr:spPr bwMode="auto">
        <a:xfrm>
          <a:off x="18661380" y="176174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32656</xdr:colOff>
      <xdr:row>9</xdr:row>
      <xdr:rowOff>522516</xdr:rowOff>
    </xdr:from>
    <xdr:to>
      <xdr:col>10</xdr:col>
      <xdr:colOff>2722</xdr:colOff>
      <xdr:row>9</xdr:row>
      <xdr:rowOff>1752602</xdr:rowOff>
    </xdr:to>
    <xdr:pic>
      <xdr:nvPicPr>
        <xdr:cNvPr id="18" name="Imagen 17">
          <a:extLst>
            <a:ext uri="{FF2B5EF4-FFF2-40B4-BE49-F238E27FC236}">
              <a16:creationId xmlns:a16="http://schemas.microsoft.com/office/drawing/2014/main" id="{FFB5366C-D274-8AD8-2319-0EA2FCABA21B}"/>
            </a:ext>
          </a:extLst>
        </xdr:cNvPr>
        <xdr:cNvPicPr>
          <a:picLocks noChangeAspect="1"/>
        </xdr:cNvPicPr>
      </xdr:nvPicPr>
      <xdr:blipFill rotWithShape="1">
        <a:blip xmlns:r="http://schemas.openxmlformats.org/officeDocument/2006/relationships" r:embed="rId6"/>
        <a:srcRect t="23103" b="31096"/>
        <a:stretch/>
      </xdr:blipFill>
      <xdr:spPr>
        <a:xfrm>
          <a:off x="15163799" y="18146487"/>
          <a:ext cx="3450772" cy="1230086"/>
        </a:xfrm>
        <a:prstGeom prst="rect">
          <a:avLst/>
        </a:prstGeom>
      </xdr:spPr>
    </xdr:pic>
    <xdr:clientData/>
  </xdr:twoCellAnchor>
  <xdr:twoCellAnchor editAs="oneCell">
    <xdr:from>
      <xdr:col>9</xdr:col>
      <xdr:colOff>10886</xdr:colOff>
      <xdr:row>9</xdr:row>
      <xdr:rowOff>2383972</xdr:rowOff>
    </xdr:from>
    <xdr:to>
      <xdr:col>10</xdr:col>
      <xdr:colOff>1362</xdr:colOff>
      <xdr:row>9</xdr:row>
      <xdr:rowOff>3766458</xdr:rowOff>
    </xdr:to>
    <xdr:pic>
      <xdr:nvPicPr>
        <xdr:cNvPr id="19" name="Imagen 18">
          <a:extLst>
            <a:ext uri="{FF2B5EF4-FFF2-40B4-BE49-F238E27FC236}">
              <a16:creationId xmlns:a16="http://schemas.microsoft.com/office/drawing/2014/main" id="{6A9003D0-2FEC-E181-2D12-79169774D507}"/>
            </a:ext>
          </a:extLst>
        </xdr:cNvPr>
        <xdr:cNvPicPr>
          <a:picLocks noChangeAspect="1"/>
        </xdr:cNvPicPr>
      </xdr:nvPicPr>
      <xdr:blipFill rotWithShape="1">
        <a:blip xmlns:r="http://schemas.openxmlformats.org/officeDocument/2006/relationships" r:embed="rId7"/>
        <a:srcRect t="14990" b="12401"/>
        <a:stretch/>
      </xdr:blipFill>
      <xdr:spPr>
        <a:xfrm>
          <a:off x="15142029" y="20007943"/>
          <a:ext cx="3461657" cy="1382486"/>
        </a:xfrm>
        <a:prstGeom prst="rect">
          <a:avLst/>
        </a:prstGeom>
      </xdr:spPr>
    </xdr:pic>
    <xdr:clientData/>
  </xdr:twoCellAnchor>
  <xdr:twoCellAnchor>
    <xdr:from>
      <xdr:col>9</xdr:col>
      <xdr:colOff>228600</xdr:colOff>
      <xdr:row>9</xdr:row>
      <xdr:rowOff>1371600</xdr:rowOff>
    </xdr:from>
    <xdr:to>
      <xdr:col>9</xdr:col>
      <xdr:colOff>555172</xdr:colOff>
      <xdr:row>9</xdr:row>
      <xdr:rowOff>1513115</xdr:rowOff>
    </xdr:to>
    <xdr:sp macro="" textlink="">
      <xdr:nvSpPr>
        <xdr:cNvPr id="20" name="Rectángulo 19">
          <a:extLst>
            <a:ext uri="{FF2B5EF4-FFF2-40B4-BE49-F238E27FC236}">
              <a16:creationId xmlns:a16="http://schemas.microsoft.com/office/drawing/2014/main" id="{D769794B-4981-BBE2-26C5-BD132B0F959D}"/>
            </a:ext>
          </a:extLst>
        </xdr:cNvPr>
        <xdr:cNvSpPr/>
      </xdr:nvSpPr>
      <xdr:spPr>
        <a:xfrm>
          <a:off x="15359743" y="18995571"/>
          <a:ext cx="326572" cy="141515"/>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9</xdr:col>
      <xdr:colOff>353290</xdr:colOff>
      <xdr:row>10</xdr:row>
      <xdr:rowOff>40048</xdr:rowOff>
    </xdr:from>
    <xdr:to>
      <xdr:col>9</xdr:col>
      <xdr:colOff>3196583</xdr:colOff>
      <xdr:row>10</xdr:row>
      <xdr:rowOff>2687782</xdr:rowOff>
    </xdr:to>
    <xdr:pic>
      <xdr:nvPicPr>
        <xdr:cNvPr id="3" name="Imagen 2">
          <a:extLst>
            <a:ext uri="{FF2B5EF4-FFF2-40B4-BE49-F238E27FC236}">
              <a16:creationId xmlns:a16="http://schemas.microsoft.com/office/drawing/2014/main" id="{2F7AD49D-2F06-41CE-14CB-E2E814120517}"/>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5468599" y="22886193"/>
          <a:ext cx="2843293" cy="26477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1663931</xdr:colOff>
      <xdr:row>10</xdr:row>
      <xdr:rowOff>1345276</xdr:rowOff>
    </xdr:from>
    <xdr:to>
      <xdr:col>9</xdr:col>
      <xdr:colOff>1854431</xdr:colOff>
      <xdr:row>10</xdr:row>
      <xdr:rowOff>2678776</xdr:rowOff>
    </xdr:to>
    <xdr:sp macro="" textlink="">
      <xdr:nvSpPr>
        <xdr:cNvPr id="4" name="Rectángulo 3">
          <a:extLst>
            <a:ext uri="{FF2B5EF4-FFF2-40B4-BE49-F238E27FC236}">
              <a16:creationId xmlns:a16="http://schemas.microsoft.com/office/drawing/2014/main" id="{6FF5EF47-3F3F-5173-E5FD-6F164CB77846}"/>
            </a:ext>
          </a:extLst>
        </xdr:cNvPr>
        <xdr:cNvSpPr/>
      </xdr:nvSpPr>
      <xdr:spPr>
        <a:xfrm>
          <a:off x="16779240" y="24191421"/>
          <a:ext cx="190500" cy="1333500"/>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9</xdr:col>
      <xdr:colOff>234044</xdr:colOff>
      <xdr:row>12</xdr:row>
      <xdr:rowOff>155120</xdr:rowOff>
    </xdr:from>
    <xdr:to>
      <xdr:col>9</xdr:col>
      <xdr:colOff>3358244</xdr:colOff>
      <xdr:row>12</xdr:row>
      <xdr:rowOff>2714083</xdr:rowOff>
    </xdr:to>
    <xdr:pic>
      <xdr:nvPicPr>
        <xdr:cNvPr id="5" name="Imagen 4">
          <a:extLst>
            <a:ext uri="{FF2B5EF4-FFF2-40B4-BE49-F238E27FC236}">
              <a16:creationId xmlns:a16="http://schemas.microsoft.com/office/drawing/2014/main" id="{111E4742-D6F3-A49D-751B-9EB7CF5FC5C9}"/>
            </a:ext>
          </a:extLst>
        </xdr:cNvPr>
        <xdr:cNvPicPr>
          <a:picLocks noChangeAspect="1"/>
        </xdr:cNvPicPr>
      </xdr:nvPicPr>
      <xdr:blipFill rotWithShape="1">
        <a:blip xmlns:r="http://schemas.openxmlformats.org/officeDocument/2006/relationships" r:embed="rId9"/>
        <a:srcRect l="7251" r="6042"/>
        <a:stretch/>
      </xdr:blipFill>
      <xdr:spPr>
        <a:xfrm>
          <a:off x="16731344" y="27396620"/>
          <a:ext cx="3124200" cy="2558963"/>
        </a:xfrm>
        <a:prstGeom prst="rect">
          <a:avLst/>
        </a:prstGeom>
      </xdr:spPr>
    </xdr:pic>
    <xdr:clientData/>
  </xdr:twoCellAnchor>
  <xdr:twoCellAnchor editAs="oneCell">
    <xdr:from>
      <xdr:col>9</xdr:col>
      <xdr:colOff>296635</xdr:colOff>
      <xdr:row>11</xdr:row>
      <xdr:rowOff>111577</xdr:rowOff>
    </xdr:from>
    <xdr:to>
      <xdr:col>9</xdr:col>
      <xdr:colOff>3433194</xdr:colOff>
      <xdr:row>11</xdr:row>
      <xdr:rowOff>2583444</xdr:rowOff>
    </xdr:to>
    <xdr:pic>
      <xdr:nvPicPr>
        <xdr:cNvPr id="8" name="Imagen 7">
          <a:extLst>
            <a:ext uri="{FF2B5EF4-FFF2-40B4-BE49-F238E27FC236}">
              <a16:creationId xmlns:a16="http://schemas.microsoft.com/office/drawing/2014/main" id="{D72C24CF-D3ED-A3FD-B38C-4015C3777F54}"/>
            </a:ext>
          </a:extLst>
        </xdr:cNvPr>
        <xdr:cNvPicPr>
          <a:picLocks noChangeAspect="1"/>
        </xdr:cNvPicPr>
      </xdr:nvPicPr>
      <xdr:blipFill>
        <a:blip xmlns:r="http://schemas.openxmlformats.org/officeDocument/2006/relationships" r:embed="rId10"/>
        <a:stretch>
          <a:fillRect/>
        </a:stretch>
      </xdr:blipFill>
      <xdr:spPr>
        <a:xfrm>
          <a:off x="16793935" y="24514627"/>
          <a:ext cx="3136559" cy="2471867"/>
        </a:xfrm>
        <a:prstGeom prst="rect">
          <a:avLst/>
        </a:prstGeom>
      </xdr:spPr>
    </xdr:pic>
    <xdr:clientData/>
  </xdr:twoCellAnchor>
  <xdr:twoCellAnchor editAs="oneCell">
    <xdr:from>
      <xdr:col>9</xdr:col>
      <xdr:colOff>489856</xdr:colOff>
      <xdr:row>13</xdr:row>
      <xdr:rowOff>185057</xdr:rowOff>
    </xdr:from>
    <xdr:to>
      <xdr:col>9</xdr:col>
      <xdr:colOff>2967133</xdr:colOff>
      <xdr:row>13</xdr:row>
      <xdr:rowOff>3396342</xdr:rowOff>
    </xdr:to>
    <xdr:pic>
      <xdr:nvPicPr>
        <xdr:cNvPr id="9" name="Imagen 8">
          <a:extLst>
            <a:ext uri="{FF2B5EF4-FFF2-40B4-BE49-F238E27FC236}">
              <a16:creationId xmlns:a16="http://schemas.microsoft.com/office/drawing/2014/main" id="{753356AE-0133-8D7E-0522-D0DBA4971D25}"/>
            </a:ext>
          </a:extLst>
        </xdr:cNvPr>
        <xdr:cNvPicPr>
          <a:picLocks noChangeAspect="1"/>
        </xdr:cNvPicPr>
      </xdr:nvPicPr>
      <xdr:blipFill>
        <a:blip xmlns:r="http://schemas.openxmlformats.org/officeDocument/2006/relationships" r:embed="rId11"/>
        <a:stretch>
          <a:fillRect/>
        </a:stretch>
      </xdr:blipFill>
      <xdr:spPr>
        <a:xfrm>
          <a:off x="15620999" y="38578971"/>
          <a:ext cx="2477277" cy="3211285"/>
        </a:xfrm>
        <a:prstGeom prst="rect">
          <a:avLst/>
        </a:prstGeom>
      </xdr:spPr>
    </xdr:pic>
    <xdr:clientData/>
  </xdr:twoCellAnchor>
  <xdr:twoCellAnchor>
    <xdr:from>
      <xdr:col>9</xdr:col>
      <xdr:colOff>1099457</xdr:colOff>
      <xdr:row>13</xdr:row>
      <xdr:rowOff>1959429</xdr:rowOff>
    </xdr:from>
    <xdr:to>
      <xdr:col>9</xdr:col>
      <xdr:colOff>2307771</xdr:colOff>
      <xdr:row>13</xdr:row>
      <xdr:rowOff>2449286</xdr:rowOff>
    </xdr:to>
    <xdr:sp macro="" textlink="">
      <xdr:nvSpPr>
        <xdr:cNvPr id="11" name="Rectángulo 10">
          <a:extLst>
            <a:ext uri="{FF2B5EF4-FFF2-40B4-BE49-F238E27FC236}">
              <a16:creationId xmlns:a16="http://schemas.microsoft.com/office/drawing/2014/main" id="{5F625155-5159-D6FA-3918-F21F8B8E431B}"/>
            </a:ext>
          </a:extLst>
        </xdr:cNvPr>
        <xdr:cNvSpPr/>
      </xdr:nvSpPr>
      <xdr:spPr>
        <a:xfrm>
          <a:off x="16230600" y="40353343"/>
          <a:ext cx="1208314" cy="489857"/>
        </a:xfrm>
        <a:prstGeom prst="rect">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9</xdr:col>
      <xdr:colOff>80682</xdr:colOff>
      <xdr:row>13</xdr:row>
      <xdr:rowOff>3563667</xdr:rowOff>
    </xdr:from>
    <xdr:to>
      <xdr:col>9</xdr:col>
      <xdr:colOff>1828800</xdr:colOff>
      <xdr:row>13</xdr:row>
      <xdr:rowOff>4643928</xdr:rowOff>
    </xdr:to>
    <xdr:pic>
      <xdr:nvPicPr>
        <xdr:cNvPr id="21" name="Imagen 20">
          <a:extLst>
            <a:ext uri="{FF2B5EF4-FFF2-40B4-BE49-F238E27FC236}">
              <a16:creationId xmlns:a16="http://schemas.microsoft.com/office/drawing/2014/main" id="{21FBFF56-064A-06F9-D4C1-5663CF4041B3}"/>
            </a:ext>
          </a:extLst>
        </xdr:cNvPr>
        <xdr:cNvPicPr>
          <a:picLocks noChangeAspect="1" noChangeArrowheads="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4350" t="28538" r="4574" b="16273"/>
        <a:stretch/>
      </xdr:blipFill>
      <xdr:spPr bwMode="auto">
        <a:xfrm flipV="1">
          <a:off x="15204141" y="41950538"/>
          <a:ext cx="1748118" cy="10802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1813560</xdr:colOff>
      <xdr:row>13</xdr:row>
      <xdr:rowOff>3535680</xdr:rowOff>
    </xdr:from>
    <xdr:to>
      <xdr:col>10</xdr:col>
      <xdr:colOff>3539</xdr:colOff>
      <xdr:row>13</xdr:row>
      <xdr:rowOff>4678680</xdr:rowOff>
    </xdr:to>
    <xdr:pic>
      <xdr:nvPicPr>
        <xdr:cNvPr id="22" name="Imagen 21">
          <a:extLst>
            <a:ext uri="{FF2B5EF4-FFF2-40B4-BE49-F238E27FC236}">
              <a16:creationId xmlns:a16="http://schemas.microsoft.com/office/drawing/2014/main" id="{3B9120BB-BB90-BBE1-C048-E5829177C09A}"/>
            </a:ext>
          </a:extLst>
        </xdr:cNvPr>
        <xdr:cNvPicPr>
          <a:picLocks noChangeAspect="1"/>
        </xdr:cNvPicPr>
      </xdr:nvPicPr>
      <xdr:blipFill rotWithShape="1">
        <a:blip xmlns:r="http://schemas.openxmlformats.org/officeDocument/2006/relationships" r:embed="rId13"/>
        <a:srcRect l="4207" r="4324"/>
        <a:stretch/>
      </xdr:blipFill>
      <xdr:spPr>
        <a:xfrm>
          <a:off x="16924020" y="41910000"/>
          <a:ext cx="1699260" cy="1143000"/>
        </a:xfrm>
        <a:prstGeom prst="rect">
          <a:avLst/>
        </a:prstGeom>
      </xdr:spPr>
    </xdr:pic>
    <xdr:clientData/>
  </xdr:twoCellAnchor>
  <xdr:twoCellAnchor editAs="oneCell">
    <xdr:from>
      <xdr:col>9</xdr:col>
      <xdr:colOff>190501</xdr:colOff>
      <xdr:row>14</xdr:row>
      <xdr:rowOff>116540</xdr:rowOff>
    </xdr:from>
    <xdr:to>
      <xdr:col>9</xdr:col>
      <xdr:colOff>3371851</xdr:colOff>
      <xdr:row>14</xdr:row>
      <xdr:rowOff>2609849</xdr:rowOff>
    </xdr:to>
    <xdr:pic>
      <xdr:nvPicPr>
        <xdr:cNvPr id="28" name="Imagen 27">
          <a:extLst>
            <a:ext uri="{FF2B5EF4-FFF2-40B4-BE49-F238E27FC236}">
              <a16:creationId xmlns:a16="http://schemas.microsoft.com/office/drawing/2014/main" id="{F9D2D7B9-C82B-02AB-7451-A3788E019579}"/>
            </a:ext>
          </a:extLst>
        </xdr:cNvPr>
        <xdr:cNvPicPr>
          <a:picLocks noChangeAspect="1"/>
        </xdr:cNvPicPr>
      </xdr:nvPicPr>
      <xdr:blipFill rotWithShape="1">
        <a:blip xmlns:r="http://schemas.openxmlformats.org/officeDocument/2006/relationships" r:embed="rId14"/>
        <a:srcRect l="11851" t="7391" r="13713" b="4927"/>
        <a:stretch/>
      </xdr:blipFill>
      <xdr:spPr>
        <a:xfrm>
          <a:off x="15316201" y="43626740"/>
          <a:ext cx="3181350" cy="2493309"/>
        </a:xfrm>
        <a:prstGeom prst="rect">
          <a:avLst/>
        </a:prstGeom>
      </xdr:spPr>
    </xdr:pic>
    <xdr:clientData/>
  </xdr:twoCellAnchor>
  <xdr:twoCellAnchor editAs="oneCell">
    <xdr:from>
      <xdr:col>9</xdr:col>
      <xdr:colOff>228600</xdr:colOff>
      <xdr:row>14</xdr:row>
      <xdr:rowOff>2628900</xdr:rowOff>
    </xdr:from>
    <xdr:to>
      <xdr:col>9</xdr:col>
      <xdr:colOff>3314700</xdr:colOff>
      <xdr:row>14</xdr:row>
      <xdr:rowOff>5124450</xdr:rowOff>
    </xdr:to>
    <xdr:pic>
      <xdr:nvPicPr>
        <xdr:cNvPr id="29" name="Imagen 28">
          <a:extLst>
            <a:ext uri="{FF2B5EF4-FFF2-40B4-BE49-F238E27FC236}">
              <a16:creationId xmlns:a16="http://schemas.microsoft.com/office/drawing/2014/main" id="{E6BC1FC2-66E3-C37B-7CC7-B0F58B8E1EDB}"/>
            </a:ext>
          </a:extLst>
        </xdr:cNvPr>
        <xdr:cNvPicPr>
          <a:picLocks noChangeAspect="1"/>
        </xdr:cNvPicPr>
      </xdr:nvPicPr>
      <xdr:blipFill rotWithShape="1">
        <a:blip xmlns:r="http://schemas.openxmlformats.org/officeDocument/2006/relationships" r:embed="rId15"/>
        <a:srcRect t="11422" r="3638" b="11732"/>
        <a:stretch/>
      </xdr:blipFill>
      <xdr:spPr>
        <a:xfrm>
          <a:off x="15354300" y="46139100"/>
          <a:ext cx="3086100" cy="2495550"/>
        </a:xfrm>
        <a:prstGeom prst="rect">
          <a:avLst/>
        </a:prstGeom>
      </xdr:spPr>
    </xdr:pic>
    <xdr:clientData/>
  </xdr:twoCellAnchor>
  <xdr:twoCellAnchor editAs="oneCell">
    <xdr:from>
      <xdr:col>9</xdr:col>
      <xdr:colOff>238741</xdr:colOff>
      <xdr:row>15</xdr:row>
      <xdr:rowOff>76448</xdr:rowOff>
    </xdr:from>
    <xdr:to>
      <xdr:col>9</xdr:col>
      <xdr:colOff>1994971</xdr:colOff>
      <xdr:row>15</xdr:row>
      <xdr:rowOff>2710791</xdr:rowOff>
    </xdr:to>
    <xdr:pic>
      <xdr:nvPicPr>
        <xdr:cNvPr id="23" name="Imagen 22">
          <a:extLst>
            <a:ext uri="{FF2B5EF4-FFF2-40B4-BE49-F238E27FC236}">
              <a16:creationId xmlns:a16="http://schemas.microsoft.com/office/drawing/2014/main" id="{DB32F37F-E851-D4AD-2DBB-6EAAB4AD9836}"/>
            </a:ext>
          </a:extLst>
        </xdr:cNvPr>
        <xdr:cNvPicPr>
          <a:picLocks noChangeAspect="1"/>
        </xdr:cNvPicPr>
      </xdr:nvPicPr>
      <xdr:blipFill>
        <a:blip xmlns:r="http://schemas.openxmlformats.org/officeDocument/2006/relationships" r:embed="rId16"/>
        <a:stretch>
          <a:fillRect/>
        </a:stretch>
      </xdr:blipFill>
      <xdr:spPr>
        <a:xfrm>
          <a:off x="16736041" y="40691048"/>
          <a:ext cx="1756230" cy="2634343"/>
        </a:xfrm>
        <a:prstGeom prst="rect">
          <a:avLst/>
        </a:prstGeom>
      </xdr:spPr>
    </xdr:pic>
    <xdr:clientData/>
  </xdr:twoCellAnchor>
  <xdr:twoCellAnchor editAs="oneCell">
    <xdr:from>
      <xdr:col>9</xdr:col>
      <xdr:colOff>1326078</xdr:colOff>
      <xdr:row>15</xdr:row>
      <xdr:rowOff>2428504</xdr:rowOff>
    </xdr:from>
    <xdr:to>
      <xdr:col>9</xdr:col>
      <xdr:colOff>3285506</xdr:colOff>
      <xdr:row>15</xdr:row>
      <xdr:rowOff>4736275</xdr:rowOff>
    </xdr:to>
    <xdr:pic>
      <xdr:nvPicPr>
        <xdr:cNvPr id="24" name="Imagen 23">
          <a:extLst>
            <a:ext uri="{FF2B5EF4-FFF2-40B4-BE49-F238E27FC236}">
              <a16:creationId xmlns:a16="http://schemas.microsoft.com/office/drawing/2014/main" id="{F2BEE6D6-0231-E08E-A1F7-4D702C0E61DA}"/>
            </a:ext>
          </a:extLst>
        </xdr:cNvPr>
        <xdr:cNvPicPr>
          <a:picLocks noChangeAspect="1"/>
        </xdr:cNvPicPr>
      </xdr:nvPicPr>
      <xdr:blipFill rotWithShape="1">
        <a:blip xmlns:r="http://schemas.openxmlformats.org/officeDocument/2006/relationships" r:embed="rId17"/>
        <a:srcRect t="11515" b="20202"/>
        <a:stretch/>
      </xdr:blipFill>
      <xdr:spPr>
        <a:xfrm>
          <a:off x="16441387" y="51251922"/>
          <a:ext cx="1959428" cy="2307771"/>
        </a:xfrm>
        <a:prstGeom prst="rect">
          <a:avLst/>
        </a:prstGeom>
      </xdr:spPr>
    </xdr:pic>
    <xdr:clientData/>
  </xdr:twoCellAnchor>
  <xdr:twoCellAnchor editAs="oneCell">
    <xdr:from>
      <xdr:col>9</xdr:col>
      <xdr:colOff>0</xdr:colOff>
      <xdr:row>16</xdr:row>
      <xdr:rowOff>0</xdr:rowOff>
    </xdr:from>
    <xdr:to>
      <xdr:col>9</xdr:col>
      <xdr:colOff>304800</xdr:colOff>
      <xdr:row>16</xdr:row>
      <xdr:rowOff>304800</xdr:rowOff>
    </xdr:to>
    <xdr:sp macro="" textlink="">
      <xdr:nvSpPr>
        <xdr:cNvPr id="1026" name="AutoShape 2" descr="Imagen generada">
          <a:extLst>
            <a:ext uri="{FF2B5EF4-FFF2-40B4-BE49-F238E27FC236}">
              <a16:creationId xmlns:a16="http://schemas.microsoft.com/office/drawing/2014/main" id="{22B562B9-E84D-EA1C-2134-2C35C8890A5D}"/>
            </a:ext>
          </a:extLst>
        </xdr:cNvPr>
        <xdr:cNvSpPr>
          <a:spLocks noChangeAspect="1" noChangeArrowheads="1"/>
        </xdr:cNvSpPr>
      </xdr:nvSpPr>
      <xdr:spPr bwMode="auto">
        <a:xfrm>
          <a:off x="15110460" y="53941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124690</xdr:colOff>
      <xdr:row>16</xdr:row>
      <xdr:rowOff>277091</xdr:rowOff>
    </xdr:from>
    <xdr:to>
      <xdr:col>9</xdr:col>
      <xdr:colOff>1440873</xdr:colOff>
      <xdr:row>16</xdr:row>
      <xdr:rowOff>3823854</xdr:rowOff>
    </xdr:to>
    <xdr:pic>
      <xdr:nvPicPr>
        <xdr:cNvPr id="25" name="Imagen 24">
          <a:extLst>
            <a:ext uri="{FF2B5EF4-FFF2-40B4-BE49-F238E27FC236}">
              <a16:creationId xmlns:a16="http://schemas.microsoft.com/office/drawing/2014/main" id="{3C13F06E-957E-6D96-6C34-E069CD930FD9}"/>
            </a:ext>
          </a:extLst>
        </xdr:cNvPr>
        <xdr:cNvPicPr>
          <a:picLocks noChangeAspect="1"/>
        </xdr:cNvPicPr>
      </xdr:nvPicPr>
      <xdr:blipFill rotWithShape="1">
        <a:blip xmlns:r="http://schemas.openxmlformats.org/officeDocument/2006/relationships" r:embed="rId18"/>
        <a:srcRect l="24914" t="5498" r="26117" b="6529"/>
        <a:stretch/>
      </xdr:blipFill>
      <xdr:spPr>
        <a:xfrm>
          <a:off x="15239999" y="54295964"/>
          <a:ext cx="1316183" cy="3546763"/>
        </a:xfrm>
        <a:prstGeom prst="rect">
          <a:avLst/>
        </a:prstGeom>
      </xdr:spPr>
    </xdr:pic>
    <xdr:clientData/>
  </xdr:twoCellAnchor>
  <xdr:twoCellAnchor editAs="oneCell">
    <xdr:from>
      <xdr:col>9</xdr:col>
      <xdr:colOff>360218</xdr:colOff>
      <xdr:row>17</xdr:row>
      <xdr:rowOff>149077</xdr:rowOff>
    </xdr:from>
    <xdr:to>
      <xdr:col>9</xdr:col>
      <xdr:colOff>3034147</xdr:colOff>
      <xdr:row>17</xdr:row>
      <xdr:rowOff>2495550</xdr:rowOff>
    </xdr:to>
    <xdr:pic>
      <xdr:nvPicPr>
        <xdr:cNvPr id="26" name="Imagen 25">
          <a:extLst>
            <a:ext uri="{FF2B5EF4-FFF2-40B4-BE49-F238E27FC236}">
              <a16:creationId xmlns:a16="http://schemas.microsoft.com/office/drawing/2014/main" id="{C3047E3E-A065-BEFB-0085-8528287E287E}"/>
            </a:ext>
          </a:extLst>
        </xdr:cNvPr>
        <xdr:cNvPicPr>
          <a:picLocks noChangeAspect="1"/>
        </xdr:cNvPicPr>
      </xdr:nvPicPr>
      <xdr:blipFill rotWithShape="1">
        <a:blip xmlns:r="http://schemas.openxmlformats.org/officeDocument/2006/relationships" r:embed="rId19"/>
        <a:srcRect l="25646" t="7859" r="22647" b="5274"/>
        <a:stretch/>
      </xdr:blipFill>
      <xdr:spPr>
        <a:xfrm>
          <a:off x="16857518" y="49888627"/>
          <a:ext cx="2673929" cy="2346473"/>
        </a:xfrm>
        <a:prstGeom prst="rect">
          <a:avLst/>
        </a:prstGeom>
      </xdr:spPr>
    </xdr:pic>
    <xdr:clientData/>
  </xdr:twoCellAnchor>
  <xdr:twoCellAnchor editAs="oneCell">
    <xdr:from>
      <xdr:col>9</xdr:col>
      <xdr:colOff>1399308</xdr:colOff>
      <xdr:row>16</xdr:row>
      <xdr:rowOff>651163</xdr:rowOff>
    </xdr:from>
    <xdr:to>
      <xdr:col>10</xdr:col>
      <xdr:colOff>6307</xdr:colOff>
      <xdr:row>16</xdr:row>
      <xdr:rowOff>3768433</xdr:rowOff>
    </xdr:to>
    <xdr:pic>
      <xdr:nvPicPr>
        <xdr:cNvPr id="27" name="Imagen 26">
          <a:extLst>
            <a:ext uri="{FF2B5EF4-FFF2-40B4-BE49-F238E27FC236}">
              <a16:creationId xmlns:a16="http://schemas.microsoft.com/office/drawing/2014/main" id="{4829EE75-CC3B-E3FB-4BAD-018CD8A09599}"/>
            </a:ext>
          </a:extLst>
        </xdr:cNvPr>
        <xdr:cNvPicPr>
          <a:picLocks noChangeAspect="1"/>
        </xdr:cNvPicPr>
      </xdr:nvPicPr>
      <xdr:blipFill>
        <a:blip xmlns:r="http://schemas.openxmlformats.org/officeDocument/2006/relationships" r:embed="rId20"/>
        <a:stretch>
          <a:fillRect/>
        </a:stretch>
      </xdr:blipFill>
      <xdr:spPr>
        <a:xfrm flipH="1">
          <a:off x="16514617" y="54670036"/>
          <a:ext cx="2078180" cy="3117270"/>
        </a:xfrm>
        <a:prstGeom prst="rect">
          <a:avLst/>
        </a:prstGeom>
      </xdr:spPr>
    </xdr:pic>
    <xdr:clientData/>
  </xdr:twoCellAnchor>
  <xdr:twoCellAnchor editAs="oneCell">
    <xdr:from>
      <xdr:col>9</xdr:col>
      <xdr:colOff>346364</xdr:colOff>
      <xdr:row>18</xdr:row>
      <xdr:rowOff>152400</xdr:rowOff>
    </xdr:from>
    <xdr:to>
      <xdr:col>9</xdr:col>
      <xdr:colOff>2854038</xdr:colOff>
      <xdr:row>18</xdr:row>
      <xdr:rowOff>1714500</xdr:rowOff>
    </xdr:to>
    <xdr:pic>
      <xdr:nvPicPr>
        <xdr:cNvPr id="30" name="Imagen 29">
          <a:extLst>
            <a:ext uri="{FF2B5EF4-FFF2-40B4-BE49-F238E27FC236}">
              <a16:creationId xmlns:a16="http://schemas.microsoft.com/office/drawing/2014/main" id="{48D48D6E-D244-B62A-9120-2BB207ECFB1E}"/>
            </a:ext>
          </a:extLst>
        </xdr:cNvPr>
        <xdr:cNvPicPr>
          <a:picLocks noChangeAspect="1"/>
        </xdr:cNvPicPr>
      </xdr:nvPicPr>
      <xdr:blipFill rotWithShape="1">
        <a:blip xmlns:r="http://schemas.openxmlformats.org/officeDocument/2006/relationships" r:embed="rId21"/>
        <a:srcRect l="4011" t="5210" r="4439" b="4656"/>
        <a:stretch/>
      </xdr:blipFill>
      <xdr:spPr>
        <a:xfrm>
          <a:off x="16843664" y="51835050"/>
          <a:ext cx="2507674" cy="1562100"/>
        </a:xfrm>
        <a:prstGeom prst="rect">
          <a:avLst/>
        </a:prstGeom>
      </xdr:spPr>
    </xdr:pic>
    <xdr:clientData/>
  </xdr:twoCellAnchor>
  <xdr:twoCellAnchor editAs="oneCell">
    <xdr:from>
      <xdr:col>9</xdr:col>
      <xdr:colOff>152401</xdr:colOff>
      <xdr:row>18</xdr:row>
      <xdr:rowOff>1648691</xdr:rowOff>
    </xdr:from>
    <xdr:to>
      <xdr:col>9</xdr:col>
      <xdr:colOff>3426535</xdr:colOff>
      <xdr:row>18</xdr:row>
      <xdr:rowOff>3200400</xdr:rowOff>
    </xdr:to>
    <xdr:pic>
      <xdr:nvPicPr>
        <xdr:cNvPr id="31" name="Imagen 30">
          <a:extLst>
            <a:ext uri="{FF2B5EF4-FFF2-40B4-BE49-F238E27FC236}">
              <a16:creationId xmlns:a16="http://schemas.microsoft.com/office/drawing/2014/main" id="{D6045064-2806-2DF6-D236-5EE9C967F4BA}"/>
            </a:ext>
          </a:extLst>
        </xdr:cNvPr>
        <xdr:cNvPicPr>
          <a:picLocks noChangeAspect="1"/>
        </xdr:cNvPicPr>
      </xdr:nvPicPr>
      <xdr:blipFill rotWithShape="1">
        <a:blip xmlns:r="http://schemas.openxmlformats.org/officeDocument/2006/relationships" r:embed="rId22"/>
        <a:srcRect l="4778" t="4528" r="3971" b="6402"/>
        <a:stretch/>
      </xdr:blipFill>
      <xdr:spPr>
        <a:xfrm>
          <a:off x="16649701" y="54017141"/>
          <a:ext cx="3274134" cy="1551709"/>
        </a:xfrm>
        <a:prstGeom prst="rect">
          <a:avLst/>
        </a:prstGeom>
      </xdr:spPr>
    </xdr:pic>
    <xdr:clientData/>
  </xdr:twoCellAnchor>
  <xdr:twoCellAnchor editAs="oneCell">
    <xdr:from>
      <xdr:col>9</xdr:col>
      <xdr:colOff>346364</xdr:colOff>
      <xdr:row>20</xdr:row>
      <xdr:rowOff>124692</xdr:rowOff>
    </xdr:from>
    <xdr:to>
      <xdr:col>9</xdr:col>
      <xdr:colOff>3273457</xdr:colOff>
      <xdr:row>20</xdr:row>
      <xdr:rowOff>3619500</xdr:rowOff>
    </xdr:to>
    <xdr:pic>
      <xdr:nvPicPr>
        <xdr:cNvPr id="34" name="Imagen 33">
          <a:extLst>
            <a:ext uri="{FF2B5EF4-FFF2-40B4-BE49-F238E27FC236}">
              <a16:creationId xmlns:a16="http://schemas.microsoft.com/office/drawing/2014/main" id="{EC966732-8983-8317-0573-943EC2D0A61A}"/>
            </a:ext>
          </a:extLst>
        </xdr:cNvPr>
        <xdr:cNvPicPr>
          <a:picLocks noChangeAspect="1"/>
        </xdr:cNvPicPr>
      </xdr:nvPicPr>
      <xdr:blipFill rotWithShape="1">
        <a:blip xmlns:r="http://schemas.openxmlformats.org/officeDocument/2006/relationships" r:embed="rId23"/>
        <a:srcRect l="23486" t="4843" r="22035" b="3874"/>
        <a:stretch/>
      </xdr:blipFill>
      <xdr:spPr>
        <a:xfrm>
          <a:off x="15491114" y="74876892"/>
          <a:ext cx="2927093" cy="3494808"/>
        </a:xfrm>
        <a:prstGeom prst="rect">
          <a:avLst/>
        </a:prstGeom>
      </xdr:spPr>
    </xdr:pic>
    <xdr:clientData/>
  </xdr:twoCellAnchor>
  <xdr:twoCellAnchor editAs="oneCell">
    <xdr:from>
      <xdr:col>9</xdr:col>
      <xdr:colOff>263237</xdr:colOff>
      <xdr:row>19</xdr:row>
      <xdr:rowOff>193963</xdr:rowOff>
    </xdr:from>
    <xdr:to>
      <xdr:col>9</xdr:col>
      <xdr:colOff>3301332</xdr:colOff>
      <xdr:row>19</xdr:row>
      <xdr:rowOff>4000500</xdr:rowOff>
    </xdr:to>
    <xdr:pic>
      <xdr:nvPicPr>
        <xdr:cNvPr id="33" name="Imagen 32">
          <a:extLst>
            <a:ext uri="{FF2B5EF4-FFF2-40B4-BE49-F238E27FC236}">
              <a16:creationId xmlns:a16="http://schemas.microsoft.com/office/drawing/2014/main" id="{AE5C1D6F-7B04-F396-1026-5306DFD597BF}"/>
            </a:ext>
          </a:extLst>
        </xdr:cNvPr>
        <xdr:cNvPicPr>
          <a:picLocks noChangeAspect="1"/>
        </xdr:cNvPicPr>
      </xdr:nvPicPr>
      <xdr:blipFill>
        <a:blip xmlns:r="http://schemas.openxmlformats.org/officeDocument/2006/relationships" r:embed="rId24"/>
        <a:stretch>
          <a:fillRect/>
        </a:stretch>
      </xdr:blipFill>
      <xdr:spPr>
        <a:xfrm>
          <a:off x="16760537" y="56391463"/>
          <a:ext cx="3038095" cy="38065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359229</xdr:colOff>
      <xdr:row>0</xdr:row>
      <xdr:rowOff>89807</xdr:rowOff>
    </xdr:from>
    <xdr:ext cx="733425" cy="704850"/>
    <xdr:pic>
      <xdr:nvPicPr>
        <xdr:cNvPr id="2" name="image1.png">
          <a:extLst>
            <a:ext uri="{FF2B5EF4-FFF2-40B4-BE49-F238E27FC236}">
              <a16:creationId xmlns:a16="http://schemas.microsoft.com/office/drawing/2014/main" id="{C8C40B17-F662-433F-A717-3FF57FDAB499}"/>
            </a:ext>
          </a:extLst>
        </xdr:cNvPr>
        <xdr:cNvPicPr preferRelativeResize="0"/>
      </xdr:nvPicPr>
      <xdr:blipFill>
        <a:blip xmlns:r="http://schemas.openxmlformats.org/officeDocument/2006/relationships" r:embed="rId1" cstate="print"/>
        <a:stretch>
          <a:fillRect/>
        </a:stretch>
      </xdr:blipFill>
      <xdr:spPr>
        <a:xfrm>
          <a:off x="359229" y="89807"/>
          <a:ext cx="733425" cy="704850"/>
        </a:xfrm>
        <a:prstGeom prst="rect">
          <a:avLst/>
        </a:prstGeom>
        <a:noFill/>
      </xdr:spPr>
    </xdr:pic>
    <xdr:clientData fLocksWithSheet="0"/>
  </xdr:oneCellAnchor>
  <xdr:twoCellAnchor editAs="oneCell">
    <xdr:from>
      <xdr:col>9</xdr:col>
      <xdr:colOff>0</xdr:colOff>
      <xdr:row>6</xdr:row>
      <xdr:rowOff>0</xdr:rowOff>
    </xdr:from>
    <xdr:to>
      <xdr:col>9</xdr:col>
      <xdr:colOff>304800</xdr:colOff>
      <xdr:row>6</xdr:row>
      <xdr:rowOff>304800</xdr:rowOff>
    </xdr:to>
    <xdr:sp macro="" textlink="">
      <xdr:nvSpPr>
        <xdr:cNvPr id="12" name="AutoShape 3" descr="Acondicionador De Potencia Furman M-8x2 Con Protección Sobre Black">
          <a:extLst>
            <a:ext uri="{FF2B5EF4-FFF2-40B4-BE49-F238E27FC236}">
              <a16:creationId xmlns:a16="http://schemas.microsoft.com/office/drawing/2014/main" id="{CFD78E45-37D4-40A5-9F78-82A4EE144008}"/>
            </a:ext>
          </a:extLst>
        </xdr:cNvPr>
        <xdr:cNvSpPr>
          <a:spLocks noChangeAspect="1" noChangeArrowheads="1"/>
        </xdr:cNvSpPr>
      </xdr:nvSpPr>
      <xdr:spPr bwMode="auto">
        <a:xfrm>
          <a:off x="20231100" y="1658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6</xdr:row>
      <xdr:rowOff>0</xdr:rowOff>
    </xdr:from>
    <xdr:to>
      <xdr:col>9</xdr:col>
      <xdr:colOff>304800</xdr:colOff>
      <xdr:row>6</xdr:row>
      <xdr:rowOff>304800</xdr:rowOff>
    </xdr:to>
    <xdr:sp macro="" textlink="">
      <xdr:nvSpPr>
        <xdr:cNvPr id="28" name="AutoShape 2" descr="Imagen generada">
          <a:extLst>
            <a:ext uri="{FF2B5EF4-FFF2-40B4-BE49-F238E27FC236}">
              <a16:creationId xmlns:a16="http://schemas.microsoft.com/office/drawing/2014/main" id="{266F523F-FA79-4C05-A8A2-49A6752BAFAA}"/>
            </a:ext>
          </a:extLst>
        </xdr:cNvPr>
        <xdr:cNvSpPr>
          <a:spLocks noChangeAspect="1" noChangeArrowheads="1"/>
        </xdr:cNvSpPr>
      </xdr:nvSpPr>
      <xdr:spPr bwMode="auto">
        <a:xfrm>
          <a:off x="16783050" y="44643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517CD-D612-4096-B9C0-03635AA848AA}">
  <dimension ref="A1:AD54"/>
  <sheetViews>
    <sheetView zoomScale="60" zoomScaleNormal="60" workbookViewId="0">
      <pane ySplit="6" topLeftCell="A21" activePane="bottomLeft" state="frozen"/>
      <selection pane="bottomLeft" activeCell="A6" sqref="A6:I21"/>
    </sheetView>
  </sheetViews>
  <sheetFormatPr baseColWidth="10" defaultColWidth="11.42578125" defaultRowHeight="15" x14ac:dyDescent="0.25"/>
  <cols>
    <col min="1" max="1" width="10" customWidth="1"/>
    <col min="2" max="2" width="42.140625" customWidth="1"/>
    <col min="3" max="3" width="73.140625" customWidth="1"/>
    <col min="4" max="4" width="20.140625" bestFit="1" customWidth="1"/>
    <col min="5" max="5" width="23.42578125" bestFit="1" customWidth="1"/>
    <col min="6" max="9" width="20.7109375" customWidth="1"/>
    <col min="10" max="10" width="51.7109375" customWidth="1"/>
  </cols>
  <sheetData>
    <row r="1" spans="1:30" ht="15" customHeight="1" x14ac:dyDescent="0.25">
      <c r="A1" s="53" t="s">
        <v>0</v>
      </c>
      <c r="B1" s="54"/>
      <c r="C1" s="54"/>
      <c r="D1" s="54"/>
      <c r="E1" s="54"/>
      <c r="F1" s="54"/>
      <c r="G1" s="54"/>
      <c r="H1" s="54"/>
      <c r="I1" s="54"/>
      <c r="J1" s="55"/>
    </row>
    <row r="2" spans="1:30" ht="48" customHeight="1" thickBot="1" x14ac:dyDescent="0.3">
      <c r="A2" s="56"/>
      <c r="B2" s="57"/>
      <c r="C2" s="57"/>
      <c r="D2" s="57"/>
      <c r="E2" s="57"/>
      <c r="F2" s="57"/>
      <c r="G2" s="57"/>
      <c r="H2" s="57"/>
      <c r="I2" s="57"/>
      <c r="J2" s="58"/>
    </row>
    <row r="3" spans="1:30" ht="21.75" customHeight="1" thickBot="1" x14ac:dyDescent="0.3">
      <c r="A3" s="59" t="s">
        <v>1</v>
      </c>
      <c r="B3" s="60"/>
      <c r="C3" s="60"/>
      <c r="D3" s="60"/>
      <c r="E3" s="60"/>
      <c r="F3" s="60"/>
      <c r="G3" s="60"/>
      <c r="H3" s="60"/>
      <c r="I3" s="60"/>
      <c r="J3" s="61"/>
    </row>
    <row r="4" spans="1:30" ht="21.6" customHeight="1" x14ac:dyDescent="0.25">
      <c r="A4" s="4" t="s">
        <v>2</v>
      </c>
      <c r="B4" s="62"/>
      <c r="C4" s="63"/>
      <c r="D4" s="63"/>
      <c r="E4" s="63"/>
      <c r="F4" s="63"/>
      <c r="G4" s="63"/>
      <c r="H4" s="63"/>
      <c r="I4" s="63"/>
      <c r="J4" s="64"/>
    </row>
    <row r="5" spans="1:30" ht="18.75" x14ac:dyDescent="0.25">
      <c r="A5" s="65" t="s">
        <v>3</v>
      </c>
      <c r="B5" s="65"/>
      <c r="C5" s="65"/>
      <c r="D5" s="65"/>
      <c r="E5" s="65"/>
      <c r="F5" s="65"/>
      <c r="G5" s="65"/>
      <c r="H5" s="65"/>
      <c r="I5" s="65"/>
      <c r="J5" s="65"/>
    </row>
    <row r="6" spans="1:30" ht="45" x14ac:dyDescent="0.25">
      <c r="A6" s="1" t="s">
        <v>4</v>
      </c>
      <c r="B6" s="1" t="s">
        <v>5</v>
      </c>
      <c r="C6" s="1" t="s">
        <v>6</v>
      </c>
      <c r="D6" s="1" t="s">
        <v>7</v>
      </c>
      <c r="E6" s="1" t="s">
        <v>8</v>
      </c>
      <c r="F6" s="1" t="s">
        <v>23</v>
      </c>
      <c r="G6" s="1" t="s">
        <v>24</v>
      </c>
      <c r="H6" s="1" t="s">
        <v>9</v>
      </c>
      <c r="I6" s="1" t="s">
        <v>10</v>
      </c>
      <c r="J6" s="1" t="s">
        <v>11</v>
      </c>
    </row>
    <row r="7" spans="1:30" s="8" customFormat="1" ht="366" customHeight="1" x14ac:dyDescent="0.25">
      <c r="A7" s="5">
        <v>1</v>
      </c>
      <c r="B7" s="7" t="s">
        <v>31</v>
      </c>
      <c r="C7" s="43" t="s">
        <v>77</v>
      </c>
      <c r="D7" s="6" t="s">
        <v>12</v>
      </c>
      <c r="E7" s="6">
        <v>1</v>
      </c>
      <c r="F7" s="44">
        <v>4620000</v>
      </c>
      <c r="G7" s="40">
        <v>4985679</v>
      </c>
      <c r="H7" s="2">
        <f>(F7+G7)/2</f>
        <v>4802839.5</v>
      </c>
      <c r="I7" s="2">
        <f>H7*E7</f>
        <v>4802839.5</v>
      </c>
      <c r="J7" s="12" t="s">
        <v>33</v>
      </c>
    </row>
    <row r="8" spans="1:30" s="8" customFormat="1" ht="409.15" customHeight="1" x14ac:dyDescent="0.25">
      <c r="A8" s="5">
        <v>2</v>
      </c>
      <c r="B8" s="7" t="s">
        <v>30</v>
      </c>
      <c r="C8" s="43" t="s">
        <v>78</v>
      </c>
      <c r="D8" s="6" t="s">
        <v>12</v>
      </c>
      <c r="E8" s="6">
        <v>1</v>
      </c>
      <c r="F8" s="44">
        <v>2888990</v>
      </c>
      <c r="G8" s="40">
        <v>2753999</v>
      </c>
      <c r="H8" s="2">
        <f>(F8+G8)/2</f>
        <v>2821494.5</v>
      </c>
      <c r="I8" s="2">
        <f>H8*E8</f>
        <v>2821494.5</v>
      </c>
      <c r="J8" s="12"/>
    </row>
    <row r="9" spans="1:30" s="8" customFormat="1" ht="361.5" customHeight="1" x14ac:dyDescent="0.25">
      <c r="A9" s="5">
        <v>3</v>
      </c>
      <c r="B9" s="13" t="s">
        <v>29</v>
      </c>
      <c r="C9" s="43" t="s">
        <v>79</v>
      </c>
      <c r="D9" s="6" t="s">
        <v>12</v>
      </c>
      <c r="E9" s="6">
        <v>1</v>
      </c>
      <c r="F9" s="44">
        <v>5350000</v>
      </c>
      <c r="G9" s="40">
        <v>5660000</v>
      </c>
      <c r="H9" s="2">
        <f>(F9+G9)/2</f>
        <v>5505000</v>
      </c>
      <c r="I9" s="2">
        <f>H9*E9</f>
        <v>5505000</v>
      </c>
      <c r="J9" s="12"/>
    </row>
    <row r="10" spans="1:30" s="8" customFormat="1" ht="335.25" customHeight="1" x14ac:dyDescent="0.25">
      <c r="A10" s="5">
        <v>4</v>
      </c>
      <c r="B10" s="13" t="s">
        <v>32</v>
      </c>
      <c r="C10" s="43" t="s">
        <v>80</v>
      </c>
      <c r="D10" s="6" t="s">
        <v>12</v>
      </c>
      <c r="E10" s="6">
        <v>2</v>
      </c>
      <c r="F10" s="44">
        <v>491804</v>
      </c>
      <c r="G10" s="40">
        <v>530000</v>
      </c>
      <c r="H10" s="2">
        <f t="shared" ref="H10:H15" si="0">(F10+G10)/2</f>
        <v>510902</v>
      </c>
      <c r="I10" s="2">
        <f t="shared" ref="I10:I15" si="1">H10*E10</f>
        <v>1021804</v>
      </c>
      <c r="J10" s="9"/>
      <c r="K10"/>
    </row>
    <row r="11" spans="1:30" s="8" customFormat="1" ht="222.75" customHeight="1" x14ac:dyDescent="0.25">
      <c r="A11" s="5">
        <v>5</v>
      </c>
      <c r="B11" s="7" t="s">
        <v>35</v>
      </c>
      <c r="C11" s="45" t="s">
        <v>81</v>
      </c>
      <c r="D11" s="6" t="s">
        <v>12</v>
      </c>
      <c r="E11" s="6">
        <v>2</v>
      </c>
      <c r="F11" s="27">
        <v>590000</v>
      </c>
      <c r="G11" s="41">
        <v>615000</v>
      </c>
      <c r="H11" s="2">
        <f t="shared" si="0"/>
        <v>602500</v>
      </c>
      <c r="I11" s="2">
        <f t="shared" si="1"/>
        <v>1205000</v>
      </c>
      <c r="J11" s="14"/>
      <c r="K11" s="10"/>
      <c r="L11" s="10"/>
      <c r="M11"/>
      <c r="N11" s="10"/>
      <c r="O11" s="10"/>
      <c r="P11" s="10"/>
      <c r="Q11" s="10"/>
      <c r="R11" s="10"/>
      <c r="S11" s="10"/>
      <c r="T11" s="10"/>
      <c r="U11" s="10"/>
      <c r="V11" s="10"/>
      <c r="W11" s="10"/>
      <c r="X11" s="10"/>
      <c r="Y11" s="10"/>
      <c r="Z11" s="10"/>
      <c r="AA11" s="10"/>
      <c r="AB11" s="10"/>
      <c r="AC11" s="10"/>
      <c r="AD11" s="10"/>
    </row>
    <row r="12" spans="1:30" s="8" customFormat="1" ht="223.5" customHeight="1" x14ac:dyDescent="0.25">
      <c r="A12" s="5">
        <v>6</v>
      </c>
      <c r="B12" s="7" t="s">
        <v>44</v>
      </c>
      <c r="C12" s="45" t="s">
        <v>82</v>
      </c>
      <c r="D12" s="6" t="s">
        <v>45</v>
      </c>
      <c r="E12" s="6">
        <v>20</v>
      </c>
      <c r="F12" s="27">
        <v>10700</v>
      </c>
      <c r="G12" s="41">
        <v>11350</v>
      </c>
      <c r="H12" s="2">
        <f t="shared" si="0"/>
        <v>11025</v>
      </c>
      <c r="I12" s="2">
        <f t="shared" si="1"/>
        <v>220500</v>
      </c>
      <c r="J12" s="11"/>
      <c r="K12" s="10"/>
      <c r="L12" s="10"/>
      <c r="M12" s="10"/>
      <c r="N12" s="10"/>
      <c r="O12" s="10"/>
      <c r="P12" s="10"/>
      <c r="Q12" s="10"/>
      <c r="R12" s="10"/>
      <c r="S12" s="10"/>
      <c r="T12" s="10"/>
      <c r="U12" s="10"/>
      <c r="V12" s="10"/>
      <c r="W12" s="10"/>
      <c r="X12" s="10"/>
      <c r="Y12" s="10"/>
      <c r="Z12" s="10"/>
      <c r="AA12" s="10"/>
      <c r="AB12" s="10"/>
      <c r="AC12" s="10"/>
      <c r="AD12" s="10"/>
    </row>
    <row r="13" spans="1:30" s="8" customFormat="1" ht="237" customHeight="1" x14ac:dyDescent="0.25">
      <c r="A13" s="5">
        <v>7</v>
      </c>
      <c r="B13" s="7" t="s">
        <v>46</v>
      </c>
      <c r="C13" s="45" t="s">
        <v>83</v>
      </c>
      <c r="D13" s="6" t="s">
        <v>12</v>
      </c>
      <c r="E13" s="6">
        <v>18</v>
      </c>
      <c r="F13" s="27">
        <v>10700</v>
      </c>
      <c r="G13" s="41">
        <v>11500</v>
      </c>
      <c r="H13" s="2">
        <f t="shared" si="0"/>
        <v>11100</v>
      </c>
      <c r="I13" s="2">
        <f t="shared" si="1"/>
        <v>199800</v>
      </c>
      <c r="J13" s="11"/>
      <c r="K13" s="10"/>
      <c r="L13" s="10"/>
      <c r="M13" s="10"/>
      <c r="N13" s="10"/>
      <c r="O13" s="10"/>
      <c r="P13" s="10"/>
      <c r="Q13" s="10"/>
      <c r="R13" s="10"/>
      <c r="S13" s="10"/>
      <c r="T13" s="10"/>
      <c r="U13" s="10"/>
      <c r="V13" s="10"/>
      <c r="W13" s="10"/>
      <c r="X13" s="10"/>
      <c r="Y13" s="10"/>
      <c r="Z13" s="10"/>
      <c r="AA13" s="10"/>
      <c r="AB13" s="10"/>
      <c r="AC13" s="10"/>
      <c r="AD13" s="10"/>
    </row>
    <row r="14" spans="1:30" s="8" customFormat="1" ht="408.6" customHeight="1" x14ac:dyDescent="0.25">
      <c r="A14" s="5">
        <v>8</v>
      </c>
      <c r="B14" s="7" t="s">
        <v>47</v>
      </c>
      <c r="C14" s="45" t="s">
        <v>84</v>
      </c>
      <c r="D14" s="6" t="s">
        <v>12</v>
      </c>
      <c r="E14" s="6">
        <v>1</v>
      </c>
      <c r="F14" s="27">
        <v>231000</v>
      </c>
      <c r="G14" s="41">
        <v>215000</v>
      </c>
      <c r="H14" s="2">
        <f t="shared" si="0"/>
        <v>223000</v>
      </c>
      <c r="I14" s="2">
        <f t="shared" si="1"/>
        <v>223000</v>
      </c>
      <c r="J14" s="11"/>
      <c r="K14"/>
      <c r="L14" s="10"/>
      <c r="M14" s="10"/>
      <c r="N14" s="10"/>
      <c r="O14" s="10"/>
      <c r="P14" s="10"/>
      <c r="Q14" s="10"/>
      <c r="R14" s="10"/>
      <c r="S14" s="10"/>
      <c r="T14" s="10"/>
      <c r="U14" s="10"/>
      <c r="V14" s="10"/>
      <c r="W14" s="10"/>
      <c r="X14" s="10"/>
      <c r="Y14" s="10"/>
      <c r="Z14" s="10"/>
      <c r="AA14" s="10"/>
      <c r="AB14" s="10"/>
      <c r="AC14" s="10"/>
      <c r="AD14" s="10"/>
    </row>
    <row r="15" spans="1:30" s="8" customFormat="1" ht="408.6" customHeight="1" x14ac:dyDescent="0.25">
      <c r="A15" s="5">
        <v>9</v>
      </c>
      <c r="B15" s="7" t="s">
        <v>48</v>
      </c>
      <c r="C15" s="5" t="s">
        <v>85</v>
      </c>
      <c r="D15" s="6" t="s">
        <v>12</v>
      </c>
      <c r="E15" s="6">
        <v>2</v>
      </c>
      <c r="F15" s="27">
        <v>220000</v>
      </c>
      <c r="G15" s="41">
        <v>245000</v>
      </c>
      <c r="H15" s="2">
        <f t="shared" si="0"/>
        <v>232500</v>
      </c>
      <c r="I15" s="2">
        <f t="shared" si="1"/>
        <v>465000</v>
      </c>
      <c r="J15" s="11"/>
      <c r="K15" s="10"/>
      <c r="L15" s="10"/>
      <c r="M15" s="10"/>
      <c r="N15" s="10"/>
      <c r="O15" s="10"/>
      <c r="P15" s="10"/>
      <c r="Q15" s="10"/>
      <c r="R15" s="10"/>
      <c r="S15" s="10"/>
      <c r="T15" s="10"/>
      <c r="U15" s="10"/>
      <c r="V15" s="10"/>
      <c r="W15" s="10"/>
      <c r="X15" s="10"/>
      <c r="Y15" s="10"/>
      <c r="Z15" s="10"/>
      <c r="AA15" s="10"/>
      <c r="AB15" s="10"/>
      <c r="AC15" s="10"/>
      <c r="AD15" s="10"/>
    </row>
    <row r="16" spans="1:30" s="8" customFormat="1" ht="375" customHeight="1" x14ac:dyDescent="0.25">
      <c r="A16" s="5">
        <v>10</v>
      </c>
      <c r="B16" s="7" t="s">
        <v>49</v>
      </c>
      <c r="C16" s="45" t="s">
        <v>86</v>
      </c>
      <c r="D16" s="6" t="s">
        <v>12</v>
      </c>
      <c r="E16" s="6">
        <v>4</v>
      </c>
      <c r="F16" s="27">
        <v>650000</v>
      </c>
      <c r="G16" s="41">
        <v>543008</v>
      </c>
      <c r="H16" s="2">
        <f>(F16+G16)/2</f>
        <v>596504</v>
      </c>
      <c r="I16" s="2">
        <f>H16*E16</f>
        <v>2386016</v>
      </c>
      <c r="J16" s="11"/>
      <c r="K16" s="10"/>
      <c r="L16" s="10"/>
      <c r="M16" s="10"/>
      <c r="N16" s="10"/>
      <c r="O16" s="10"/>
      <c r="P16" s="10"/>
      <c r="Q16" s="10"/>
      <c r="R16" s="10"/>
      <c r="S16" s="10"/>
      <c r="T16" s="10"/>
      <c r="U16" s="10"/>
      <c r="V16" s="10"/>
      <c r="W16" s="10"/>
      <c r="X16" s="10"/>
      <c r="Y16" s="10"/>
      <c r="Z16" s="10"/>
      <c r="AA16" s="10"/>
      <c r="AB16" s="10"/>
      <c r="AC16" s="10"/>
      <c r="AD16" s="10"/>
    </row>
    <row r="17" spans="1:30" s="8" customFormat="1" ht="343.5" customHeight="1" x14ac:dyDescent="0.25">
      <c r="A17" s="5">
        <v>11</v>
      </c>
      <c r="B17" s="7" t="s">
        <v>50</v>
      </c>
      <c r="C17" s="45" t="s">
        <v>87</v>
      </c>
      <c r="D17" s="6" t="s">
        <v>12</v>
      </c>
      <c r="E17" s="6">
        <v>4</v>
      </c>
      <c r="F17" s="27">
        <v>612000</v>
      </c>
      <c r="G17" s="41">
        <v>516790</v>
      </c>
      <c r="H17" s="2">
        <f>(F17+G17)/2</f>
        <v>564395</v>
      </c>
      <c r="I17" s="15">
        <f>H17*E17</f>
        <v>2257580</v>
      </c>
      <c r="J17" s="16"/>
      <c r="K17" s="10"/>
      <c r="L17" s="10"/>
      <c r="M17" s="10"/>
      <c r="N17" s="10"/>
      <c r="O17" s="10"/>
      <c r="P17" s="10"/>
      <c r="Q17" s="10"/>
      <c r="R17" s="10"/>
      <c r="S17" s="10"/>
      <c r="T17" s="10"/>
      <c r="U17" s="10"/>
      <c r="V17" s="10"/>
      <c r="W17" s="10"/>
      <c r="X17" s="10"/>
      <c r="Y17" s="10"/>
      <c r="Z17" s="10"/>
      <c r="AA17" s="10"/>
      <c r="AB17" s="10"/>
      <c r="AC17" s="10"/>
      <c r="AD17" s="10"/>
    </row>
    <row r="18" spans="1:30" s="8" customFormat="1" ht="207" customHeight="1" x14ac:dyDescent="0.25">
      <c r="A18" s="5">
        <v>12</v>
      </c>
      <c r="B18" s="7" t="s">
        <v>52</v>
      </c>
      <c r="C18" s="45" t="s">
        <v>88</v>
      </c>
      <c r="D18" s="6" t="s">
        <v>12</v>
      </c>
      <c r="E18" s="6">
        <v>9</v>
      </c>
      <c r="F18" s="27">
        <v>142800</v>
      </c>
      <c r="G18" s="41">
        <v>179350</v>
      </c>
      <c r="H18" s="2">
        <f>(F18+G18)/2</f>
        <v>161075</v>
      </c>
      <c r="I18" s="2">
        <f>H18*E18</f>
        <v>1449675</v>
      </c>
      <c r="J18" s="11"/>
      <c r="K18" s="10"/>
      <c r="L18" s="10"/>
      <c r="M18" s="10"/>
      <c r="N18" s="10"/>
      <c r="O18" s="10"/>
      <c r="P18" s="10"/>
      <c r="Q18" s="10"/>
      <c r="R18" s="10"/>
      <c r="S18" s="10"/>
      <c r="T18" s="10"/>
      <c r="U18" s="10"/>
      <c r="V18" s="10"/>
      <c r="W18" s="10"/>
      <c r="X18" s="10"/>
      <c r="Y18" s="10"/>
      <c r="Z18" s="10"/>
      <c r="AA18" s="10"/>
      <c r="AB18" s="10"/>
      <c r="AC18" s="10"/>
      <c r="AD18" s="10"/>
    </row>
    <row r="19" spans="1:30" s="8" customFormat="1" ht="301.5" customHeight="1" x14ac:dyDescent="0.25">
      <c r="A19" s="5">
        <v>13</v>
      </c>
      <c r="B19" s="7" t="s">
        <v>53</v>
      </c>
      <c r="C19" s="45" t="s">
        <v>89</v>
      </c>
      <c r="D19" s="6" t="s">
        <v>12</v>
      </c>
      <c r="E19" s="6">
        <v>2</v>
      </c>
      <c r="F19" s="27">
        <v>189000</v>
      </c>
      <c r="G19" s="41">
        <v>210500</v>
      </c>
      <c r="H19" s="2">
        <f>(F19+G19)/2</f>
        <v>199750</v>
      </c>
      <c r="I19" s="2">
        <f>H19*E19</f>
        <v>399500</v>
      </c>
      <c r="J19" s="11"/>
      <c r="K19" s="10"/>
      <c r="L19" s="10"/>
      <c r="M19" s="10"/>
      <c r="N19" s="10"/>
      <c r="O19" s="10"/>
      <c r="P19" s="10"/>
      <c r="Q19" s="10"/>
      <c r="R19" s="10"/>
      <c r="S19" s="10"/>
      <c r="T19" s="10"/>
      <c r="U19" s="10"/>
      <c r="V19" s="10"/>
      <c r="W19" s="10"/>
      <c r="X19" s="10"/>
      <c r="Y19" s="10"/>
      <c r="Z19" s="10"/>
      <c r="AA19" s="10"/>
      <c r="AB19" s="10"/>
      <c r="AC19" s="10"/>
      <c r="AD19" s="10"/>
    </row>
    <row r="20" spans="1:30" s="8" customFormat="1" ht="333" customHeight="1" x14ac:dyDescent="0.25">
      <c r="A20" s="5">
        <v>14</v>
      </c>
      <c r="B20" s="7" t="s">
        <v>55</v>
      </c>
      <c r="C20" s="45" t="s">
        <v>90</v>
      </c>
      <c r="D20" s="6" t="s">
        <v>12</v>
      </c>
      <c r="E20" s="6">
        <v>1</v>
      </c>
      <c r="F20" s="27">
        <v>426000</v>
      </c>
      <c r="G20" s="41">
        <v>440000</v>
      </c>
      <c r="H20" s="2">
        <f t="shared" ref="H20:H21" si="2">(F20+G20)/2</f>
        <v>433000</v>
      </c>
      <c r="I20" s="2">
        <f t="shared" ref="I20:I21" si="3">H20*E20</f>
        <v>433000</v>
      </c>
      <c r="J20" s="11"/>
      <c r="K20" s="10"/>
      <c r="L20" s="10"/>
      <c r="M20" s="10"/>
      <c r="N20" s="10"/>
      <c r="O20" s="10"/>
      <c r="P20" s="10"/>
      <c r="Q20" s="10"/>
      <c r="R20" s="10"/>
      <c r="S20" s="10"/>
      <c r="T20" s="10"/>
      <c r="U20" s="10"/>
      <c r="V20" s="10"/>
      <c r="W20" s="10"/>
      <c r="X20" s="10"/>
      <c r="Y20" s="10"/>
      <c r="Z20" s="10"/>
      <c r="AA20" s="10"/>
      <c r="AB20" s="10"/>
      <c r="AC20" s="10"/>
      <c r="AD20" s="10"/>
    </row>
    <row r="21" spans="1:30" s="8" customFormat="1" ht="297" customHeight="1" x14ac:dyDescent="0.25">
      <c r="A21" s="5">
        <v>15</v>
      </c>
      <c r="B21" s="7" t="s">
        <v>56</v>
      </c>
      <c r="C21" s="45" t="s">
        <v>91</v>
      </c>
      <c r="D21" s="32" t="s">
        <v>12</v>
      </c>
      <c r="E21" s="32">
        <v>1</v>
      </c>
      <c r="F21" s="27">
        <v>107000</v>
      </c>
      <c r="G21" s="42">
        <v>125000</v>
      </c>
      <c r="H21" s="33">
        <f t="shared" si="2"/>
        <v>116000</v>
      </c>
      <c r="I21" s="33">
        <f t="shared" si="3"/>
        <v>116000</v>
      </c>
      <c r="J21" s="11"/>
      <c r="K21" s="10"/>
      <c r="L21" s="10"/>
      <c r="M21" s="10"/>
      <c r="N21" s="10"/>
      <c r="O21" s="10"/>
      <c r="P21" s="10"/>
      <c r="Q21" s="10"/>
      <c r="R21" s="10"/>
      <c r="S21" s="10"/>
      <c r="T21" s="10"/>
      <c r="U21" s="10"/>
      <c r="V21" s="10"/>
      <c r="W21" s="10"/>
      <c r="X21" s="10"/>
      <c r="Y21" s="10"/>
      <c r="Z21" s="10"/>
      <c r="AA21" s="10"/>
      <c r="AB21" s="10"/>
      <c r="AC21" s="10"/>
      <c r="AD21" s="10"/>
    </row>
    <row r="22" spans="1:30" x14ac:dyDescent="0.25">
      <c r="A22" s="66" t="s">
        <v>13</v>
      </c>
      <c r="B22" s="67"/>
      <c r="C22" s="67"/>
      <c r="D22" s="67"/>
      <c r="E22" s="67"/>
      <c r="F22" s="67"/>
      <c r="G22" s="67"/>
      <c r="H22" s="23"/>
      <c r="I22" s="24">
        <f>SUM(I7:I21)</f>
        <v>23506209</v>
      </c>
      <c r="J22" s="25"/>
    </row>
    <row r="23" spans="1:30" ht="48" customHeight="1" x14ac:dyDescent="0.25">
      <c r="A23" s="50" t="s">
        <v>22</v>
      </c>
      <c r="B23" s="51"/>
      <c r="C23" s="51"/>
      <c r="D23" s="51"/>
      <c r="E23" s="51"/>
      <c r="F23" s="51"/>
      <c r="G23" s="51"/>
      <c r="H23" s="51"/>
      <c r="I23" s="51"/>
      <c r="J23" s="52"/>
    </row>
    <row r="24" spans="1:30" x14ac:dyDescent="0.25">
      <c r="B24" s="17"/>
      <c r="C24" s="17"/>
    </row>
    <row r="25" spans="1:30" s="20" customFormat="1" ht="29.25" customHeight="1" x14ac:dyDescent="0.25">
      <c r="A25" s="48" t="s">
        <v>27</v>
      </c>
      <c r="B25" s="31" t="s">
        <v>26</v>
      </c>
      <c r="C25" s="19"/>
      <c r="I25" s="30"/>
    </row>
    <row r="26" spans="1:30" s="20" customFormat="1" ht="29.25" customHeight="1" x14ac:dyDescent="0.25">
      <c r="A26" s="49"/>
      <c r="B26" s="31" t="s">
        <v>72</v>
      </c>
      <c r="C26" s="21"/>
    </row>
    <row r="27" spans="1:30" s="20" customFormat="1" ht="29.25" customHeight="1" x14ac:dyDescent="0.25">
      <c r="A27" s="48" t="s">
        <v>25</v>
      </c>
      <c r="B27" s="37" t="s">
        <v>75</v>
      </c>
      <c r="C27" s="38"/>
    </row>
    <row r="28" spans="1:30" s="20" customFormat="1" ht="33" customHeight="1" x14ac:dyDescent="0.25">
      <c r="A28" s="49"/>
      <c r="B28" s="31" t="s">
        <v>72</v>
      </c>
      <c r="C28" s="39"/>
    </row>
    <row r="29" spans="1:30" s="20" customFormat="1" ht="29.25" customHeight="1" x14ac:dyDescent="0.25">
      <c r="A29" s="49" t="s">
        <v>34</v>
      </c>
      <c r="B29" s="31" t="s">
        <v>26</v>
      </c>
      <c r="C29" s="19"/>
    </row>
    <row r="30" spans="1:30" s="20" customFormat="1" ht="29.25" customHeight="1" x14ac:dyDescent="0.25">
      <c r="A30" s="49"/>
      <c r="B30" s="31" t="s">
        <v>72</v>
      </c>
      <c r="C30" s="21"/>
    </row>
    <row r="31" spans="1:30" s="20" customFormat="1" ht="29.25" customHeight="1" x14ac:dyDescent="0.25">
      <c r="A31" s="68" t="s">
        <v>36</v>
      </c>
      <c r="B31" s="31" t="s">
        <v>76</v>
      </c>
      <c r="C31" s="19"/>
    </row>
    <row r="32" spans="1:30" s="20" customFormat="1" ht="29.25" customHeight="1" x14ac:dyDescent="0.25">
      <c r="A32" s="49"/>
      <c r="B32" s="31" t="s">
        <v>72</v>
      </c>
      <c r="C32" s="19"/>
    </row>
    <row r="33" spans="1:2" s="20" customFormat="1" ht="29.25" customHeight="1" x14ac:dyDescent="0.25">
      <c r="A33" s="68" t="s">
        <v>37</v>
      </c>
      <c r="B33" s="31" t="s">
        <v>39</v>
      </c>
    </row>
    <row r="34" spans="1:2" s="20" customFormat="1" ht="29.25" customHeight="1" x14ac:dyDescent="0.25">
      <c r="A34" s="49"/>
      <c r="B34" s="31" t="s">
        <v>72</v>
      </c>
    </row>
    <row r="35" spans="1:2" s="20" customFormat="1" ht="29.25" customHeight="1" x14ac:dyDescent="0.25">
      <c r="A35" s="68" t="s">
        <v>38</v>
      </c>
      <c r="B35" s="31" t="s">
        <v>39</v>
      </c>
    </row>
    <row r="36" spans="1:2" s="20" customFormat="1" ht="29.25" customHeight="1" x14ac:dyDescent="0.25">
      <c r="A36" s="49"/>
      <c r="B36" s="31" t="s">
        <v>72</v>
      </c>
    </row>
    <row r="37" spans="1:2" s="20" customFormat="1" ht="29.25" customHeight="1" x14ac:dyDescent="0.25">
      <c r="A37" s="68" t="s">
        <v>40</v>
      </c>
      <c r="B37" s="31" t="s">
        <v>39</v>
      </c>
    </row>
    <row r="38" spans="1:2" s="20" customFormat="1" ht="29.25" customHeight="1" x14ac:dyDescent="0.25">
      <c r="A38" s="49"/>
      <c r="B38" s="31" t="s">
        <v>72</v>
      </c>
    </row>
    <row r="39" spans="1:2" s="20" customFormat="1" ht="29.25" customHeight="1" x14ac:dyDescent="0.25">
      <c r="A39" s="68" t="s">
        <v>41</v>
      </c>
      <c r="B39" s="31" t="s">
        <v>39</v>
      </c>
    </row>
    <row r="40" spans="1:2" s="20" customFormat="1" ht="29.25" customHeight="1" x14ac:dyDescent="0.25">
      <c r="A40" s="49"/>
      <c r="B40" s="31" t="s">
        <v>72</v>
      </c>
    </row>
    <row r="41" spans="1:2" s="20" customFormat="1" ht="29.25" customHeight="1" x14ac:dyDescent="0.25">
      <c r="A41" s="68" t="s">
        <v>42</v>
      </c>
      <c r="B41" s="31" t="s">
        <v>39</v>
      </c>
    </row>
    <row r="42" spans="1:2" s="20" customFormat="1" ht="29.25" customHeight="1" x14ac:dyDescent="0.25">
      <c r="A42" s="49"/>
      <c r="B42" s="31" t="s">
        <v>72</v>
      </c>
    </row>
    <row r="43" spans="1:2" s="20" customFormat="1" ht="29.25" customHeight="1" x14ac:dyDescent="0.25">
      <c r="A43" s="68" t="s">
        <v>43</v>
      </c>
      <c r="B43" s="31" t="s">
        <v>39</v>
      </c>
    </row>
    <row r="44" spans="1:2" s="20" customFormat="1" ht="29.25" customHeight="1" x14ac:dyDescent="0.25">
      <c r="A44" s="49"/>
      <c r="B44" s="31" t="s">
        <v>28</v>
      </c>
    </row>
    <row r="45" spans="1:2" s="20" customFormat="1" ht="29.25" customHeight="1" x14ac:dyDescent="0.25">
      <c r="A45" s="69" t="s">
        <v>51</v>
      </c>
      <c r="B45" s="31" t="s">
        <v>39</v>
      </c>
    </row>
    <row r="46" spans="1:2" s="20" customFormat="1" ht="29.25" customHeight="1" x14ac:dyDescent="0.25">
      <c r="A46" s="49"/>
      <c r="B46" s="31" t="s">
        <v>28</v>
      </c>
    </row>
    <row r="47" spans="1:2" s="20" customFormat="1" ht="29.25" customHeight="1" x14ac:dyDescent="0.25">
      <c r="A47" s="69" t="s">
        <v>54</v>
      </c>
      <c r="B47" s="31" t="s">
        <v>39</v>
      </c>
    </row>
    <row r="48" spans="1:2" s="20" customFormat="1" ht="29.25" customHeight="1" x14ac:dyDescent="0.25">
      <c r="A48" s="49"/>
      <c r="B48" s="31" t="s">
        <v>72</v>
      </c>
    </row>
    <row r="49" spans="1:2" s="20" customFormat="1" ht="29.25" customHeight="1" x14ac:dyDescent="0.25">
      <c r="A49" s="69" t="s">
        <v>57</v>
      </c>
      <c r="B49" s="31" t="s">
        <v>76</v>
      </c>
    </row>
    <row r="50" spans="1:2" s="20" customFormat="1" ht="29.25" customHeight="1" x14ac:dyDescent="0.25">
      <c r="A50" s="49"/>
      <c r="B50" s="31" t="s">
        <v>72</v>
      </c>
    </row>
    <row r="51" spans="1:2" s="20" customFormat="1" ht="29.25" customHeight="1" x14ac:dyDescent="0.25">
      <c r="A51" s="69" t="s">
        <v>58</v>
      </c>
      <c r="B51" s="31" t="s">
        <v>76</v>
      </c>
    </row>
    <row r="52" spans="1:2" s="20" customFormat="1" ht="29.25" customHeight="1" x14ac:dyDescent="0.25">
      <c r="A52" s="49"/>
      <c r="B52" s="31" t="s">
        <v>72</v>
      </c>
    </row>
    <row r="53" spans="1:2" s="20" customFormat="1" ht="29.25" customHeight="1" x14ac:dyDescent="0.25">
      <c r="A53" s="69" t="s">
        <v>59</v>
      </c>
      <c r="B53" s="31" t="s">
        <v>39</v>
      </c>
    </row>
    <row r="54" spans="1:2" s="20" customFormat="1" ht="29.25" customHeight="1" x14ac:dyDescent="0.25">
      <c r="A54" s="49"/>
      <c r="B54" s="31" t="s">
        <v>72</v>
      </c>
    </row>
  </sheetData>
  <autoFilter ref="A6:AD23" xr:uid="{5A84CEA8-B79C-4943-9DAD-A437234B1B2E}"/>
  <mergeCells count="21">
    <mergeCell ref="A49:A50"/>
    <mergeCell ref="A51:A52"/>
    <mergeCell ref="A53:A54"/>
    <mergeCell ref="A39:A40"/>
    <mergeCell ref="A41:A42"/>
    <mergeCell ref="A43:A44"/>
    <mergeCell ref="A45:A46"/>
    <mergeCell ref="A47:A48"/>
    <mergeCell ref="A29:A30"/>
    <mergeCell ref="A31:A32"/>
    <mergeCell ref="A33:A34"/>
    <mergeCell ref="A35:A36"/>
    <mergeCell ref="A37:A38"/>
    <mergeCell ref="A25:A26"/>
    <mergeCell ref="A27:A28"/>
    <mergeCell ref="A23:J23"/>
    <mergeCell ref="A1:J2"/>
    <mergeCell ref="A3:J3"/>
    <mergeCell ref="B4:J4"/>
    <mergeCell ref="A5:J5"/>
    <mergeCell ref="A22:G22"/>
  </mergeCells>
  <dataValidations count="1">
    <dataValidation type="decimal" operator="greaterThan" allowBlank="1" showErrorMessage="1" sqref="E7:G21" xr:uid="{9CA0F62C-77CE-408B-BA1E-B80B86D01A30}">
      <formula1>0</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492F7-3190-4A65-B6C7-12102003420D}">
  <dimension ref="A1:AC45"/>
  <sheetViews>
    <sheetView tabSelected="1" zoomScale="70" zoomScaleNormal="70" workbookViewId="0">
      <pane ySplit="6" topLeftCell="A18" activePane="bottomLeft" state="frozen"/>
      <selection pane="bottomLeft" activeCell="G18" sqref="G18"/>
    </sheetView>
  </sheetViews>
  <sheetFormatPr baseColWidth="10" defaultColWidth="11.42578125" defaultRowHeight="15" x14ac:dyDescent="0.25"/>
  <cols>
    <col min="1" max="1" width="10" customWidth="1"/>
    <col min="2" max="2" width="42.140625" style="20" customWidth="1"/>
    <col min="3" max="3" width="73.140625" style="20" customWidth="1"/>
    <col min="4" max="4" width="20.140625" bestFit="1" customWidth="1"/>
    <col min="5" max="5" width="23.42578125" bestFit="1" customWidth="1"/>
    <col min="6" max="9" width="20.7109375" customWidth="1"/>
  </cols>
  <sheetData>
    <row r="1" spans="1:29" ht="15" customHeight="1" x14ac:dyDescent="0.25">
      <c r="A1" s="53" t="s">
        <v>0</v>
      </c>
      <c r="B1" s="54"/>
      <c r="C1" s="54"/>
      <c r="D1" s="54"/>
      <c r="E1" s="54"/>
      <c r="F1" s="54"/>
      <c r="G1" s="54"/>
      <c r="H1" s="54"/>
      <c r="I1" s="54"/>
    </row>
    <row r="2" spans="1:29" ht="48" customHeight="1" thickBot="1" x14ac:dyDescent="0.3">
      <c r="A2" s="56"/>
      <c r="B2" s="57"/>
      <c r="C2" s="57"/>
      <c r="D2" s="57"/>
      <c r="E2" s="57"/>
      <c r="F2" s="57"/>
      <c r="G2" s="57"/>
      <c r="H2" s="57"/>
      <c r="I2" s="57"/>
    </row>
    <row r="3" spans="1:29" ht="21.75" customHeight="1" thickBot="1" x14ac:dyDescent="0.3">
      <c r="A3" s="59" t="s">
        <v>1</v>
      </c>
      <c r="B3" s="60"/>
      <c r="C3" s="60"/>
      <c r="D3" s="60"/>
      <c r="E3" s="60"/>
      <c r="F3" s="60"/>
      <c r="G3" s="60"/>
      <c r="H3" s="60"/>
      <c r="I3" s="60"/>
    </row>
    <row r="4" spans="1:29" ht="21.6" customHeight="1" x14ac:dyDescent="0.25">
      <c r="A4" s="4" t="s">
        <v>2</v>
      </c>
      <c r="B4" s="62"/>
      <c r="C4" s="63"/>
      <c r="D4" s="63"/>
      <c r="E4" s="63"/>
      <c r="F4" s="63"/>
      <c r="G4" s="63"/>
      <c r="H4" s="63"/>
      <c r="I4" s="63"/>
    </row>
    <row r="5" spans="1:29" ht="18.75" x14ac:dyDescent="0.25">
      <c r="A5" s="65" t="s">
        <v>3</v>
      </c>
      <c r="B5" s="65"/>
      <c r="C5" s="65"/>
      <c r="D5" s="65"/>
      <c r="E5" s="65"/>
      <c r="F5" s="65"/>
      <c r="G5" s="65"/>
      <c r="H5" s="65"/>
      <c r="I5" s="65"/>
    </row>
    <row r="6" spans="1:29" ht="45" x14ac:dyDescent="0.25">
      <c r="A6" s="1" t="s">
        <v>4</v>
      </c>
      <c r="B6" s="1" t="s">
        <v>5</v>
      </c>
      <c r="C6" s="1" t="s">
        <v>6</v>
      </c>
      <c r="D6" s="1" t="s">
        <v>7</v>
      </c>
      <c r="E6" s="1" t="s">
        <v>8</v>
      </c>
      <c r="F6" s="1" t="s">
        <v>23</v>
      </c>
      <c r="G6" s="1" t="s">
        <v>24</v>
      </c>
      <c r="H6" s="1" t="s">
        <v>9</v>
      </c>
      <c r="I6" s="1" t="s">
        <v>10</v>
      </c>
    </row>
    <row r="7" spans="1:29" s="8" customFormat="1" ht="91.5" customHeight="1" x14ac:dyDescent="0.25">
      <c r="A7" s="5">
        <v>1</v>
      </c>
      <c r="B7" s="7" t="s">
        <v>60</v>
      </c>
      <c r="C7" s="46" t="s">
        <v>92</v>
      </c>
      <c r="D7" s="6" t="s">
        <v>45</v>
      </c>
      <c r="E7" s="26">
        <v>2</v>
      </c>
      <c r="F7" s="27">
        <v>400000</v>
      </c>
      <c r="G7" s="28">
        <v>430000</v>
      </c>
      <c r="H7" s="22">
        <f t="shared" ref="H7:H18" si="0">(F7+G7)/2</f>
        <v>415000</v>
      </c>
      <c r="I7" s="22">
        <f t="shared" ref="I7:I18" si="1">H7*E7</f>
        <v>830000</v>
      </c>
      <c r="J7" s="10"/>
      <c r="K7" s="10"/>
      <c r="L7" s="10"/>
      <c r="M7" s="10"/>
      <c r="N7" s="10"/>
      <c r="O7" s="10"/>
      <c r="P7" s="10"/>
      <c r="Q7" s="10"/>
      <c r="R7" s="10"/>
      <c r="S7" s="10"/>
      <c r="T7" s="10"/>
      <c r="U7" s="10"/>
      <c r="V7" s="10"/>
      <c r="W7" s="10"/>
      <c r="X7" s="10"/>
      <c r="Y7" s="10"/>
      <c r="Z7" s="10"/>
      <c r="AA7" s="10"/>
      <c r="AB7" s="10"/>
      <c r="AC7" s="10"/>
    </row>
    <row r="8" spans="1:29" s="8" customFormat="1" ht="104.25" customHeight="1" x14ac:dyDescent="0.25">
      <c r="A8" s="5">
        <v>2</v>
      </c>
      <c r="B8" s="7" t="s">
        <v>61</v>
      </c>
      <c r="C8" s="46" t="s">
        <v>93</v>
      </c>
      <c r="D8" s="6" t="s">
        <v>45</v>
      </c>
      <c r="E8" s="26">
        <v>2</v>
      </c>
      <c r="F8" s="27">
        <v>200000</v>
      </c>
      <c r="G8" s="28">
        <v>180000</v>
      </c>
      <c r="H8" s="22">
        <f t="shared" si="0"/>
        <v>190000</v>
      </c>
      <c r="I8" s="22">
        <f t="shared" si="1"/>
        <v>380000</v>
      </c>
      <c r="J8" s="10"/>
      <c r="K8" s="10"/>
      <c r="L8" s="10"/>
      <c r="M8" s="10"/>
      <c r="N8" s="10"/>
      <c r="O8" s="10"/>
      <c r="P8" s="10"/>
      <c r="Q8" s="10"/>
      <c r="R8" s="10"/>
      <c r="S8" s="10"/>
      <c r="T8" s="10"/>
      <c r="U8" s="10"/>
      <c r="V8" s="10"/>
      <c r="W8" s="10"/>
      <c r="X8" s="10"/>
      <c r="Y8" s="10"/>
      <c r="Z8" s="10"/>
      <c r="AA8" s="10"/>
      <c r="AB8" s="10"/>
      <c r="AC8" s="10"/>
    </row>
    <row r="9" spans="1:29" s="8" customFormat="1" ht="143.25" customHeight="1" x14ac:dyDescent="0.25">
      <c r="A9" s="5">
        <v>3</v>
      </c>
      <c r="B9" s="7" t="s">
        <v>62</v>
      </c>
      <c r="C9" s="46" t="s">
        <v>94</v>
      </c>
      <c r="D9" s="6" t="s">
        <v>45</v>
      </c>
      <c r="E9" s="26">
        <v>3</v>
      </c>
      <c r="F9" s="27">
        <v>100000</v>
      </c>
      <c r="G9" s="28">
        <v>180000</v>
      </c>
      <c r="H9" s="22">
        <f t="shared" si="0"/>
        <v>140000</v>
      </c>
      <c r="I9" s="22">
        <f t="shared" si="1"/>
        <v>420000</v>
      </c>
      <c r="J9" s="10"/>
      <c r="K9" s="10"/>
      <c r="L9" s="10"/>
      <c r="M9" s="10"/>
      <c r="N9" s="10"/>
      <c r="O9" s="10"/>
      <c r="P9" s="10"/>
      <c r="Q9" s="10"/>
      <c r="R9" s="10"/>
      <c r="S9" s="10"/>
      <c r="T9" s="10"/>
      <c r="U9" s="10"/>
      <c r="V9" s="10"/>
      <c r="W9" s="10"/>
      <c r="X9" s="10"/>
      <c r="Y9" s="10"/>
      <c r="Z9" s="10"/>
      <c r="AA9" s="10"/>
      <c r="AB9" s="10"/>
      <c r="AC9" s="10"/>
    </row>
    <row r="10" spans="1:29" s="8" customFormat="1" ht="93" customHeight="1" x14ac:dyDescent="0.25">
      <c r="A10" s="5">
        <v>4</v>
      </c>
      <c r="B10" s="7" t="s">
        <v>63</v>
      </c>
      <c r="C10" s="46" t="s">
        <v>95</v>
      </c>
      <c r="D10" s="6" t="s">
        <v>45</v>
      </c>
      <c r="E10" s="26">
        <v>3</v>
      </c>
      <c r="F10" s="27">
        <v>150000</v>
      </c>
      <c r="G10" s="28">
        <v>180000</v>
      </c>
      <c r="H10" s="22">
        <f t="shared" si="0"/>
        <v>165000</v>
      </c>
      <c r="I10" s="22">
        <f t="shared" si="1"/>
        <v>495000</v>
      </c>
      <c r="J10" s="10"/>
      <c r="K10" s="10"/>
      <c r="L10" s="10"/>
      <c r="M10" s="10"/>
      <c r="N10" s="10"/>
      <c r="O10" s="10"/>
      <c r="P10" s="10"/>
      <c r="Q10" s="10"/>
      <c r="R10" s="10"/>
      <c r="S10" s="10"/>
      <c r="T10" s="10"/>
      <c r="U10" s="10"/>
      <c r="V10" s="10"/>
      <c r="W10" s="10"/>
      <c r="X10" s="10"/>
      <c r="Y10" s="10"/>
      <c r="Z10" s="10"/>
      <c r="AA10" s="10"/>
      <c r="AB10" s="10"/>
      <c r="AC10" s="10"/>
    </row>
    <row r="11" spans="1:29" s="8" customFormat="1" ht="93" customHeight="1" x14ac:dyDescent="0.25">
      <c r="A11" s="5">
        <v>5</v>
      </c>
      <c r="B11" s="7" t="s">
        <v>64</v>
      </c>
      <c r="C11" s="46" t="s">
        <v>96</v>
      </c>
      <c r="D11" s="6" t="s">
        <v>45</v>
      </c>
      <c r="E11" s="26">
        <v>2</v>
      </c>
      <c r="F11" s="27">
        <v>250000</v>
      </c>
      <c r="G11" s="28">
        <v>280000</v>
      </c>
      <c r="H11" s="22">
        <f t="shared" si="0"/>
        <v>265000</v>
      </c>
      <c r="I11" s="22">
        <f t="shared" si="1"/>
        <v>530000</v>
      </c>
      <c r="J11" s="10"/>
      <c r="K11" s="10"/>
      <c r="L11" s="10"/>
      <c r="M11" s="10"/>
      <c r="N11" s="10"/>
      <c r="O11" s="10"/>
      <c r="P11" s="10"/>
      <c r="Q11" s="10"/>
      <c r="R11" s="10"/>
      <c r="S11" s="10"/>
      <c r="T11" s="10"/>
      <c r="U11" s="10"/>
      <c r="V11" s="10"/>
      <c r="W11" s="10"/>
      <c r="X11" s="10"/>
      <c r="Y11" s="10"/>
      <c r="Z11" s="10"/>
      <c r="AA11" s="10"/>
      <c r="AB11" s="10"/>
      <c r="AC11" s="10"/>
    </row>
    <row r="12" spans="1:29" s="8" customFormat="1" ht="93" customHeight="1" x14ac:dyDescent="0.25">
      <c r="A12" s="5">
        <v>6</v>
      </c>
      <c r="B12" s="7" t="s">
        <v>65</v>
      </c>
      <c r="C12" s="46" t="s">
        <v>97</v>
      </c>
      <c r="D12" s="6" t="s">
        <v>45</v>
      </c>
      <c r="E12" s="26">
        <v>2</v>
      </c>
      <c r="F12" s="27">
        <v>200000</v>
      </c>
      <c r="G12" s="28">
        <v>180000</v>
      </c>
      <c r="H12" s="22">
        <f t="shared" si="0"/>
        <v>190000</v>
      </c>
      <c r="I12" s="22">
        <f t="shared" si="1"/>
        <v>380000</v>
      </c>
      <c r="J12" s="10"/>
      <c r="K12" s="10"/>
      <c r="L12" s="10"/>
      <c r="M12" s="10"/>
      <c r="N12" s="10"/>
      <c r="O12" s="10"/>
      <c r="P12" s="10"/>
      <c r="Q12" s="10"/>
      <c r="R12" s="10"/>
      <c r="S12" s="10"/>
      <c r="T12" s="10"/>
      <c r="U12" s="10"/>
      <c r="V12" s="10"/>
      <c r="W12" s="10"/>
      <c r="X12" s="10"/>
      <c r="Y12" s="10"/>
      <c r="Z12" s="10"/>
      <c r="AA12" s="10"/>
      <c r="AB12" s="10"/>
      <c r="AC12" s="10"/>
    </row>
    <row r="13" spans="1:29" s="8" customFormat="1" ht="93" customHeight="1" x14ac:dyDescent="0.25">
      <c r="A13" s="5">
        <v>7</v>
      </c>
      <c r="B13" s="7" t="s">
        <v>66</v>
      </c>
      <c r="C13" s="46" t="s">
        <v>98</v>
      </c>
      <c r="D13" s="6" t="s">
        <v>45</v>
      </c>
      <c r="E13" s="26">
        <v>2</v>
      </c>
      <c r="F13" s="27">
        <v>200000</v>
      </c>
      <c r="G13" s="28">
        <v>330000</v>
      </c>
      <c r="H13" s="22">
        <f t="shared" si="0"/>
        <v>265000</v>
      </c>
      <c r="I13" s="22">
        <f t="shared" si="1"/>
        <v>530000</v>
      </c>
      <c r="J13" s="10"/>
      <c r="K13" s="10"/>
      <c r="L13" s="10"/>
      <c r="M13" s="10"/>
      <c r="N13" s="10"/>
      <c r="O13" s="10"/>
      <c r="P13" s="10"/>
      <c r="Q13" s="10"/>
      <c r="R13" s="10"/>
      <c r="S13" s="10"/>
      <c r="T13" s="10"/>
      <c r="U13" s="10"/>
      <c r="V13" s="10"/>
      <c r="W13" s="10"/>
      <c r="X13" s="10"/>
      <c r="Y13" s="10"/>
      <c r="Z13" s="10"/>
      <c r="AA13" s="10"/>
      <c r="AB13" s="10"/>
      <c r="AC13" s="10"/>
    </row>
    <row r="14" spans="1:29" s="8" customFormat="1" ht="68.25" customHeight="1" x14ac:dyDescent="0.25">
      <c r="A14" s="5">
        <v>8</v>
      </c>
      <c r="B14" s="7" t="s">
        <v>67</v>
      </c>
      <c r="C14" s="46" t="s">
        <v>99</v>
      </c>
      <c r="D14" s="6" t="s">
        <v>45</v>
      </c>
      <c r="E14" s="26">
        <v>2</v>
      </c>
      <c r="F14" s="27">
        <v>200000</v>
      </c>
      <c r="G14" s="28">
        <v>180000</v>
      </c>
      <c r="H14" s="22">
        <f t="shared" si="0"/>
        <v>190000</v>
      </c>
      <c r="I14" s="22">
        <f t="shared" si="1"/>
        <v>380000</v>
      </c>
      <c r="J14" s="10"/>
      <c r="K14" s="10"/>
      <c r="L14" s="10"/>
      <c r="M14" s="10"/>
      <c r="N14" s="10"/>
      <c r="O14" s="10"/>
      <c r="P14" s="10"/>
      <c r="Q14" s="10"/>
      <c r="R14" s="10"/>
      <c r="S14" s="10"/>
      <c r="T14" s="10"/>
      <c r="U14" s="10"/>
      <c r="V14" s="10"/>
      <c r="W14" s="10"/>
      <c r="X14" s="10"/>
      <c r="Y14" s="10"/>
      <c r="Z14" s="10"/>
      <c r="AA14" s="10"/>
      <c r="AB14" s="10"/>
      <c r="AC14" s="10"/>
    </row>
    <row r="15" spans="1:29" s="8" customFormat="1" ht="141" customHeight="1" x14ac:dyDescent="0.25">
      <c r="A15" s="5">
        <v>9</v>
      </c>
      <c r="B15" s="7" t="s">
        <v>68</v>
      </c>
      <c r="C15" s="46" t="s">
        <v>100</v>
      </c>
      <c r="D15" s="6" t="s">
        <v>45</v>
      </c>
      <c r="E15" s="26">
        <v>2</v>
      </c>
      <c r="F15" s="27">
        <v>400000</v>
      </c>
      <c r="G15" s="28">
        <v>580000</v>
      </c>
      <c r="H15" s="22">
        <f t="shared" si="0"/>
        <v>490000</v>
      </c>
      <c r="I15" s="22">
        <f t="shared" si="1"/>
        <v>980000</v>
      </c>
      <c r="J15" s="10"/>
      <c r="K15" s="10"/>
      <c r="L15" s="10"/>
      <c r="M15" s="10"/>
      <c r="N15" s="10"/>
      <c r="O15" s="10"/>
      <c r="P15" s="10"/>
      <c r="Q15" s="10"/>
      <c r="R15" s="10"/>
      <c r="S15" s="10"/>
      <c r="T15" s="10"/>
      <c r="U15" s="10"/>
      <c r="V15" s="10"/>
      <c r="W15" s="10"/>
      <c r="X15" s="10"/>
      <c r="Y15" s="10"/>
      <c r="Z15" s="10"/>
      <c r="AA15" s="10"/>
      <c r="AB15" s="10"/>
      <c r="AC15" s="10"/>
    </row>
    <row r="16" spans="1:29" s="8" customFormat="1" ht="97.5" customHeight="1" x14ac:dyDescent="0.25">
      <c r="A16" s="5">
        <v>10</v>
      </c>
      <c r="B16" s="7" t="s">
        <v>69</v>
      </c>
      <c r="C16" s="46" t="s">
        <v>101</v>
      </c>
      <c r="D16" s="6" t="s">
        <v>45</v>
      </c>
      <c r="E16" s="26">
        <v>2</v>
      </c>
      <c r="F16" s="27">
        <v>200000</v>
      </c>
      <c r="G16" s="28">
        <v>180000</v>
      </c>
      <c r="H16" s="22">
        <f t="shared" si="0"/>
        <v>190000</v>
      </c>
      <c r="I16" s="22">
        <f t="shared" si="1"/>
        <v>380000</v>
      </c>
      <c r="J16" s="10"/>
      <c r="K16" s="10"/>
      <c r="L16" s="10"/>
      <c r="M16" s="10"/>
      <c r="N16" s="10"/>
      <c r="O16" s="10"/>
      <c r="P16" s="10"/>
      <c r="Q16" s="10"/>
      <c r="R16" s="10"/>
      <c r="S16" s="10"/>
      <c r="T16" s="10"/>
      <c r="U16" s="10"/>
      <c r="V16" s="10"/>
      <c r="W16" s="10"/>
      <c r="X16" s="10"/>
      <c r="Y16" s="10"/>
      <c r="Z16" s="10"/>
      <c r="AA16" s="10"/>
      <c r="AB16" s="10"/>
      <c r="AC16" s="10"/>
    </row>
    <row r="17" spans="1:29" s="8" customFormat="1" ht="87" customHeight="1" x14ac:dyDescent="0.25">
      <c r="A17" s="5">
        <v>11</v>
      </c>
      <c r="B17" s="7" t="s">
        <v>70</v>
      </c>
      <c r="C17" s="46" t="s">
        <v>102</v>
      </c>
      <c r="D17" s="6" t="s">
        <v>45</v>
      </c>
      <c r="E17" s="26">
        <v>2</v>
      </c>
      <c r="F17" s="27">
        <v>400000</v>
      </c>
      <c r="G17" s="28">
        <v>480000</v>
      </c>
      <c r="H17" s="22">
        <f t="shared" si="0"/>
        <v>440000</v>
      </c>
      <c r="I17" s="22">
        <f t="shared" si="1"/>
        <v>880000</v>
      </c>
      <c r="J17" s="10"/>
      <c r="K17" s="10"/>
      <c r="L17" s="10"/>
      <c r="M17" s="10"/>
      <c r="N17" s="10"/>
      <c r="O17" s="10"/>
      <c r="P17" s="10"/>
      <c r="Q17" s="10"/>
      <c r="R17" s="10"/>
      <c r="S17" s="10"/>
      <c r="T17" s="10"/>
      <c r="U17" s="10"/>
      <c r="V17" s="10"/>
      <c r="W17" s="10"/>
      <c r="X17" s="10"/>
      <c r="Y17" s="10"/>
      <c r="Z17" s="10"/>
      <c r="AA17" s="10"/>
      <c r="AB17" s="10"/>
      <c r="AC17" s="10"/>
    </row>
    <row r="18" spans="1:29" s="8" customFormat="1" ht="141" customHeight="1" x14ac:dyDescent="0.25">
      <c r="A18" s="5">
        <v>12</v>
      </c>
      <c r="B18" s="7" t="s">
        <v>71</v>
      </c>
      <c r="C18" s="46" t="s">
        <v>103</v>
      </c>
      <c r="D18" s="6" t="s">
        <v>45</v>
      </c>
      <c r="E18" s="26">
        <v>2</v>
      </c>
      <c r="F18" s="27">
        <v>200000</v>
      </c>
      <c r="G18" s="28">
        <v>180000</v>
      </c>
      <c r="H18" s="29">
        <f t="shared" si="0"/>
        <v>190000</v>
      </c>
      <c r="I18" s="29">
        <f t="shared" si="1"/>
        <v>380000</v>
      </c>
      <c r="J18" s="10"/>
      <c r="K18" s="10"/>
      <c r="L18" s="10"/>
      <c r="M18" s="10"/>
      <c r="N18" s="10"/>
      <c r="O18" s="10"/>
      <c r="P18" s="10"/>
      <c r="Q18" s="10"/>
      <c r="R18" s="10"/>
      <c r="S18" s="10"/>
      <c r="T18" s="10"/>
      <c r="U18" s="10"/>
      <c r="V18" s="10"/>
      <c r="W18" s="10"/>
      <c r="X18" s="10"/>
      <c r="Y18" s="10"/>
      <c r="Z18" s="10"/>
      <c r="AA18" s="10"/>
      <c r="AB18" s="10"/>
      <c r="AC18" s="10"/>
    </row>
    <row r="19" spans="1:29" x14ac:dyDescent="0.25">
      <c r="A19" s="71" t="s">
        <v>13</v>
      </c>
      <c r="B19" s="72"/>
      <c r="C19" s="72"/>
      <c r="D19" s="72"/>
      <c r="E19" s="72"/>
      <c r="F19" s="72"/>
      <c r="G19" s="72"/>
      <c r="H19" s="35"/>
      <c r="I19" s="36">
        <f>SUM(I7:I18)</f>
        <v>6565000</v>
      </c>
      <c r="J19" s="47"/>
    </row>
    <row r="20" spans="1:29" ht="48" customHeight="1" x14ac:dyDescent="0.25">
      <c r="A20" s="70" t="s">
        <v>22</v>
      </c>
      <c r="B20" s="70"/>
      <c r="C20" s="70"/>
      <c r="D20" s="70"/>
      <c r="E20" s="70"/>
      <c r="F20" s="70"/>
      <c r="G20" s="70"/>
      <c r="H20" s="70"/>
      <c r="I20" s="70"/>
    </row>
    <row r="21" spans="1:29" x14ac:dyDescent="0.25">
      <c r="B21" s="19"/>
      <c r="C21" s="19"/>
    </row>
    <row r="22" spans="1:29" s="20" customFormat="1" ht="29.25" customHeight="1" x14ac:dyDescent="0.25">
      <c r="A22" s="48" t="s">
        <v>27</v>
      </c>
      <c r="B22" s="31" t="s">
        <v>73</v>
      </c>
      <c r="C22" s="19"/>
      <c r="I22" s="30"/>
    </row>
    <row r="23" spans="1:29" s="20" customFormat="1" ht="29.25" customHeight="1" x14ac:dyDescent="0.25">
      <c r="A23" s="49"/>
      <c r="B23" s="31" t="s">
        <v>74</v>
      </c>
      <c r="C23" s="21"/>
    </row>
    <row r="24" spans="1:29" s="20" customFormat="1" ht="29.25" customHeight="1" x14ac:dyDescent="0.25">
      <c r="A24" s="48" t="s">
        <v>25</v>
      </c>
      <c r="B24" s="31" t="s">
        <v>73</v>
      </c>
      <c r="C24" s="34"/>
    </row>
    <row r="25" spans="1:29" s="20" customFormat="1" ht="33" customHeight="1" x14ac:dyDescent="0.25">
      <c r="A25" s="49"/>
      <c r="B25" s="31" t="s">
        <v>74</v>
      </c>
      <c r="C25" s="18"/>
    </row>
    <row r="26" spans="1:29" s="20" customFormat="1" ht="29.25" customHeight="1" x14ac:dyDescent="0.25">
      <c r="A26" s="49" t="s">
        <v>34</v>
      </c>
      <c r="B26" s="31" t="s">
        <v>73</v>
      </c>
      <c r="C26" s="19"/>
    </row>
    <row r="27" spans="1:29" s="20" customFormat="1" ht="29.25" customHeight="1" x14ac:dyDescent="0.25">
      <c r="A27" s="49"/>
      <c r="B27" s="31" t="s">
        <v>74</v>
      </c>
      <c r="C27" s="21"/>
    </row>
    <row r="28" spans="1:29" s="20" customFormat="1" ht="29.25" customHeight="1" x14ac:dyDescent="0.25">
      <c r="A28" s="68" t="s">
        <v>36</v>
      </c>
      <c r="B28" s="31" t="s">
        <v>73</v>
      </c>
      <c r="C28" s="19"/>
    </row>
    <row r="29" spans="1:29" s="20" customFormat="1" ht="29.25" customHeight="1" x14ac:dyDescent="0.25">
      <c r="A29" s="49"/>
      <c r="B29" s="31" t="s">
        <v>74</v>
      </c>
      <c r="C29" s="19"/>
    </row>
    <row r="30" spans="1:29" s="20" customFormat="1" ht="29.25" customHeight="1" x14ac:dyDescent="0.25">
      <c r="A30" s="68" t="s">
        <v>37</v>
      </c>
      <c r="B30" s="31" t="s">
        <v>73</v>
      </c>
      <c r="C30" s="19"/>
    </row>
    <row r="31" spans="1:29" s="20" customFormat="1" ht="29.25" customHeight="1" x14ac:dyDescent="0.25">
      <c r="A31" s="49"/>
      <c r="B31" s="31" t="s">
        <v>74</v>
      </c>
      <c r="C31" s="19"/>
    </row>
    <row r="32" spans="1:29" s="20" customFormat="1" ht="29.25" customHeight="1" x14ac:dyDescent="0.25">
      <c r="A32" s="68" t="s">
        <v>38</v>
      </c>
      <c r="B32" s="31" t="s">
        <v>73</v>
      </c>
      <c r="C32" s="19"/>
    </row>
    <row r="33" spans="1:3" s="20" customFormat="1" ht="29.25" customHeight="1" x14ac:dyDescent="0.25">
      <c r="A33" s="49"/>
      <c r="B33" s="31" t="s">
        <v>74</v>
      </c>
      <c r="C33" s="19"/>
    </row>
    <row r="34" spans="1:3" s="20" customFormat="1" ht="29.25" customHeight="1" x14ac:dyDescent="0.25">
      <c r="A34" s="68" t="s">
        <v>40</v>
      </c>
      <c r="B34" s="31" t="s">
        <v>73</v>
      </c>
      <c r="C34" s="19"/>
    </row>
    <row r="35" spans="1:3" s="20" customFormat="1" ht="29.25" customHeight="1" x14ac:dyDescent="0.25">
      <c r="A35" s="49"/>
      <c r="B35" s="31" t="s">
        <v>74</v>
      </c>
      <c r="C35" s="19"/>
    </row>
    <row r="36" spans="1:3" s="20" customFormat="1" ht="29.25" customHeight="1" x14ac:dyDescent="0.25">
      <c r="A36" s="68" t="s">
        <v>41</v>
      </c>
      <c r="B36" s="31" t="s">
        <v>73</v>
      </c>
      <c r="C36" s="19"/>
    </row>
    <row r="37" spans="1:3" s="20" customFormat="1" ht="29.25" customHeight="1" x14ac:dyDescent="0.25">
      <c r="A37" s="49"/>
      <c r="B37" s="31" t="s">
        <v>74</v>
      </c>
      <c r="C37" s="19"/>
    </row>
    <row r="38" spans="1:3" s="20" customFormat="1" ht="29.25" customHeight="1" x14ac:dyDescent="0.25">
      <c r="A38" s="68" t="s">
        <v>42</v>
      </c>
      <c r="B38" s="31" t="s">
        <v>73</v>
      </c>
      <c r="C38" s="19"/>
    </row>
    <row r="39" spans="1:3" s="20" customFormat="1" ht="29.25" customHeight="1" x14ac:dyDescent="0.25">
      <c r="A39" s="49"/>
      <c r="B39" s="31" t="s">
        <v>74</v>
      </c>
      <c r="C39" s="19"/>
    </row>
    <row r="40" spans="1:3" s="20" customFormat="1" ht="29.25" customHeight="1" x14ac:dyDescent="0.25">
      <c r="A40" s="68" t="s">
        <v>43</v>
      </c>
      <c r="B40" s="31" t="s">
        <v>73</v>
      </c>
      <c r="C40" s="19"/>
    </row>
    <row r="41" spans="1:3" s="20" customFormat="1" ht="29.25" customHeight="1" x14ac:dyDescent="0.25">
      <c r="A41" s="49"/>
      <c r="B41" s="31" t="s">
        <v>74</v>
      </c>
      <c r="C41" s="19"/>
    </row>
    <row r="42" spans="1:3" s="20" customFormat="1" ht="29.25" customHeight="1" x14ac:dyDescent="0.25">
      <c r="A42" s="69" t="s">
        <v>51</v>
      </c>
      <c r="B42" s="31" t="s">
        <v>73</v>
      </c>
      <c r="C42" s="19"/>
    </row>
    <row r="43" spans="1:3" s="20" customFormat="1" ht="29.25" customHeight="1" x14ac:dyDescent="0.25">
      <c r="A43" s="49"/>
      <c r="B43" s="31" t="s">
        <v>74</v>
      </c>
      <c r="C43" s="19"/>
    </row>
    <row r="44" spans="1:3" s="20" customFormat="1" ht="29.25" customHeight="1" x14ac:dyDescent="0.25">
      <c r="A44" s="69" t="s">
        <v>54</v>
      </c>
      <c r="B44" s="31" t="s">
        <v>73</v>
      </c>
      <c r="C44" s="19"/>
    </row>
    <row r="45" spans="1:3" s="20" customFormat="1" ht="29.25" customHeight="1" x14ac:dyDescent="0.25">
      <c r="A45" s="49"/>
      <c r="B45" s="31" t="s">
        <v>74</v>
      </c>
      <c r="C45" s="19"/>
    </row>
  </sheetData>
  <autoFilter ref="A6:AC20" xr:uid="{5A84CEA8-B79C-4943-9DAD-A437234B1B2E}"/>
  <mergeCells count="18">
    <mergeCell ref="A20:I20"/>
    <mergeCell ref="A1:I2"/>
    <mergeCell ref="A3:I3"/>
    <mergeCell ref="B4:I4"/>
    <mergeCell ref="A5:I5"/>
    <mergeCell ref="A19:G19"/>
    <mergeCell ref="A44:A45"/>
    <mergeCell ref="A22:A23"/>
    <mergeCell ref="A24:A25"/>
    <mergeCell ref="A26:A27"/>
    <mergeCell ref="A28:A29"/>
    <mergeCell ref="A30:A31"/>
    <mergeCell ref="A32:A33"/>
    <mergeCell ref="A34:A35"/>
    <mergeCell ref="A36:A37"/>
    <mergeCell ref="A38:A39"/>
    <mergeCell ref="A40:A41"/>
    <mergeCell ref="A42:A43"/>
  </mergeCells>
  <dataValidations count="1">
    <dataValidation type="decimal" operator="greaterThan" allowBlank="1" showErrorMessage="1" sqref="E7:G18" xr:uid="{813FCED7-582B-4697-A634-FD6A0A73718C}">
      <formula1>0</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baseColWidth="10" defaultColWidth="14.42578125" defaultRowHeight="15" customHeight="1" x14ac:dyDescent="0.25"/>
  <cols>
    <col min="1" max="26" width="10.7109375" customWidth="1"/>
  </cols>
  <sheetData>
    <row r="1" spans="1:1" x14ac:dyDescent="0.25">
      <c r="A1" s="3" t="s">
        <v>14</v>
      </c>
    </row>
    <row r="2" spans="1:1" x14ac:dyDescent="0.25">
      <c r="A2" s="3" t="s">
        <v>15</v>
      </c>
    </row>
    <row r="3" spans="1:1" x14ac:dyDescent="0.25">
      <c r="A3" s="3" t="s">
        <v>16</v>
      </c>
    </row>
    <row r="4" spans="1:1" x14ac:dyDescent="0.25">
      <c r="A4" s="3" t="s">
        <v>17</v>
      </c>
    </row>
    <row r="5" spans="1:1" x14ac:dyDescent="0.25">
      <c r="A5" s="3" t="s">
        <v>18</v>
      </c>
    </row>
    <row r="6" spans="1:1" x14ac:dyDescent="0.25">
      <c r="A6" s="3" t="s">
        <v>19</v>
      </c>
    </row>
    <row r="7" spans="1:1" x14ac:dyDescent="0.25">
      <c r="A7" s="3" t="s">
        <v>20</v>
      </c>
    </row>
    <row r="8" spans="1:1" x14ac:dyDescent="0.25">
      <c r="A8" s="3" t="s">
        <v>21</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 FICHA TECNICA LOTE 1 MUSICA</vt:lpstr>
      <vt:lpstr>FICHA TECNICA LOTE 2 DANZA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GIRALDO</dc:creator>
  <cp:lastModifiedBy>liliana Bolivar</cp:lastModifiedBy>
  <dcterms:created xsi:type="dcterms:W3CDTF">2014-03-20T19:22:56Z</dcterms:created>
  <dcterms:modified xsi:type="dcterms:W3CDTF">2026-04-10T20:59:32Z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0x01010019FB94130389094CA52E64C9B38559F4</vt:lpwstr>
  </property>
  <property fmtid="{D5CDD505-2E9C-101B-9397-08002B2CF9AE}" pid="3" name="MSIP_Label_fc111285-cafa-4fc9-8a9a-bd902089b24f_Enabled">
    <vt:lpwstr>true</vt:lpwstr>
  </property>
  <property fmtid="{D5CDD505-2E9C-101B-9397-08002B2CF9AE}" pid="4" name="MSIP_Label_fc111285-cafa-4fc9-8a9a-bd902089b24f_SetDate">
    <vt:lpwstr>2025-01-05T00:39:42Z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31473a38-3ffb-42a4-a56d-a44b18148b34</vt:lpwstr>
  </property>
  <property fmtid="{D5CDD505-2E9C-101B-9397-08002B2CF9AE}" pid="9" name="MSIP_Label_fc111285-cafa-4fc9-8a9a-bd902089b24f_ContentBits">
    <vt:lpwstr>0</vt:lpwstr>
  </property>
</Properties>
</file>