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231"/>
  <workbookPr/>
  <mc:AlternateContent xmlns:mc="http://schemas.openxmlformats.org/markup-compatibility/2006">
    <mc:Choice Requires="x15">
      <x15ac:absPath xmlns:x15ac="http://schemas.microsoft.com/office/spreadsheetml/2010/11/ac" url="D:\CONTRATACION\CONTRATACION 2026\BIENES Y  SERVICIOS\PROCESO 09 MDF ARTICULACION CON LA MEDIA\"/>
    </mc:Choice>
  </mc:AlternateContent>
  <xr:revisionPtr revIDLastSave="0" documentId="13_ncr:1_{273D704B-AAE0-49FE-B9A6-DE884C079960}" xr6:coauthVersionLast="47" xr6:coauthVersionMax="47" xr10:uidLastSave="{00000000-0000-0000-0000-000000000000}"/>
  <bookViews>
    <workbookView xWindow="-105" yWindow="0" windowWidth="14610" windowHeight="15585" firstSheet="1" activeTab="3" xr2:uid="{7618EBA1-20F4-41DE-808D-EC68919E476A}"/>
  </bookViews>
  <sheets>
    <sheet name="AGROINDUSTRIA " sheetId="1" r:id="rId1"/>
    <sheet name="SISTEMAS" sheetId="2" r:id="rId2"/>
    <sheet name="AGROPECUARIA" sheetId="4" r:id="rId3"/>
    <sheet name="PAPELERIA" sheetId="3" r:id="rId4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21" i="3" l="1"/>
  <c r="H3" i="3"/>
  <c r="H4" i="3"/>
  <c r="H5" i="3"/>
  <c r="H6" i="3"/>
  <c r="H7" i="3"/>
  <c r="H8" i="3"/>
  <c r="H9" i="3"/>
  <c r="H10" i="3"/>
  <c r="H11" i="3"/>
  <c r="H12" i="3"/>
  <c r="H13" i="3"/>
  <c r="H14" i="3"/>
  <c r="H2" i="3"/>
  <c r="H3" i="4"/>
  <c r="H4" i="4"/>
  <c r="H5" i="4"/>
  <c r="H6" i="4"/>
  <c r="H7" i="4"/>
  <c r="H8" i="4"/>
  <c r="H9" i="4"/>
  <c r="H10" i="4"/>
  <c r="H11" i="4"/>
  <c r="H12" i="4"/>
  <c r="H13" i="4"/>
  <c r="H14" i="4"/>
  <c r="H15" i="4"/>
  <c r="H16" i="4"/>
  <c r="H17" i="4"/>
  <c r="H18" i="4"/>
  <c r="H19" i="4"/>
  <c r="H20" i="4"/>
  <c r="H21" i="4"/>
  <c r="H22" i="4"/>
  <c r="H23" i="4"/>
  <c r="H24" i="4"/>
  <c r="H25" i="4"/>
  <c r="H26" i="4"/>
  <c r="H27" i="4"/>
  <c r="H28" i="4"/>
  <c r="H29" i="4"/>
  <c r="H30" i="4"/>
  <c r="H31" i="4"/>
  <c r="H32" i="4"/>
  <c r="H33" i="4"/>
  <c r="H34" i="4"/>
  <c r="H35" i="4"/>
  <c r="H36" i="4"/>
  <c r="H37" i="4"/>
  <c r="H38" i="4"/>
  <c r="H39" i="4"/>
  <c r="H40" i="4"/>
  <c r="H41" i="4"/>
  <c r="H42" i="4"/>
  <c r="H2" i="4"/>
  <c r="H3" i="2"/>
  <c r="H4" i="2"/>
  <c r="H5" i="2"/>
  <c r="H6" i="2"/>
  <c r="H7" i="2"/>
  <c r="H8" i="2"/>
  <c r="H9" i="2"/>
  <c r="H10" i="2"/>
  <c r="H11" i="2"/>
  <c r="H12" i="2"/>
  <c r="H13" i="2"/>
  <c r="H14" i="2"/>
  <c r="H15" i="2"/>
  <c r="H16" i="2"/>
  <c r="H17" i="2"/>
  <c r="H18" i="2"/>
  <c r="H19" i="2"/>
  <c r="H20" i="2"/>
  <c r="H21" i="2"/>
  <c r="H22" i="2"/>
  <c r="H23" i="2"/>
  <c r="H24" i="2"/>
  <c r="H25" i="2"/>
  <c r="H26" i="2"/>
  <c r="H2" i="2"/>
  <c r="G27" i="2"/>
  <c r="H25" i="1"/>
  <c r="H3" i="1"/>
  <c r="H4" i="1"/>
  <c r="H5" i="1"/>
  <c r="H6" i="1"/>
  <c r="H7" i="1"/>
  <c r="H8" i="1"/>
  <c r="H9" i="1"/>
  <c r="H10" i="1"/>
  <c r="H11" i="1"/>
  <c r="H12" i="1"/>
  <c r="H13" i="1"/>
  <c r="H14" i="1"/>
  <c r="H15" i="1"/>
  <c r="H16" i="1"/>
  <c r="H17" i="1"/>
  <c r="H18" i="1"/>
  <c r="H19" i="1"/>
  <c r="H20" i="1"/>
  <c r="H21" i="1"/>
  <c r="H22" i="1"/>
  <c r="H23" i="1"/>
  <c r="H24" i="1"/>
  <c r="H2" i="1"/>
  <c r="G25" i="1"/>
  <c r="H15" i="3" l="1"/>
  <c r="H27" i="2"/>
  <c r="H43" i="4"/>
</calcChain>
</file>

<file path=xl/sharedStrings.xml><?xml version="1.0" encoding="utf-8"?>
<sst xmlns="http://schemas.openxmlformats.org/spreadsheetml/2006/main" count="235" uniqueCount="155">
  <si>
    <t>Aceite vegetal para fritura</t>
  </si>
  <si>
    <t>Aditivo sabor chorizo</t>
  </si>
  <si>
    <t>Azúcar blanca</t>
  </si>
  <si>
    <t>Coco deshidratado</t>
  </si>
  <si>
    <t xml:space="preserve">Colorante de fresa </t>
  </si>
  <si>
    <t>Colorante de mora</t>
  </si>
  <si>
    <t>Crema de leche</t>
  </si>
  <si>
    <t>Cultivo lactico sacco lyofast mo sobre de 0,32 gr queso mozzarella</t>
  </si>
  <si>
    <t>Cultivos lácticos para kumis sobre 0,3 gr</t>
  </si>
  <si>
    <t>Cultivos lácticos para yogurth sobre de 1,2 gr</t>
  </si>
  <si>
    <t>Gelatina sin sabor</t>
  </si>
  <si>
    <t>Gorros desechables</t>
  </si>
  <si>
    <t>Hipoclorito de sodio</t>
  </si>
  <si>
    <t>Jabón liquido desinfectante para manos</t>
  </si>
  <si>
    <t>Jabón liquido lavaloza desengrasante</t>
  </si>
  <si>
    <t>Lata de maiz tierno</t>
  </si>
  <si>
    <t>Leche cruda</t>
  </si>
  <si>
    <t>Papel aluminio</t>
  </si>
  <si>
    <t>Papel vitafilm transparente</t>
  </si>
  <si>
    <t>Sobre Saborizante de fresa</t>
  </si>
  <si>
    <t>Sobre Saborizante de mora</t>
  </si>
  <si>
    <t>sal</t>
  </si>
  <si>
    <t>Tapabocas desechabes caja</t>
  </si>
  <si>
    <t>Litro</t>
  </si>
  <si>
    <t>kilogramo</t>
  </si>
  <si>
    <t xml:space="preserve">sobre 0,32 gramos </t>
  </si>
  <si>
    <t xml:space="preserve">sobre 0,3 gramos </t>
  </si>
  <si>
    <t xml:space="preserve">Sobre 1,2 Gramos </t>
  </si>
  <si>
    <t>Caja x 100 unidades</t>
  </si>
  <si>
    <t>litro</t>
  </si>
  <si>
    <t xml:space="preserve">340 gramos </t>
  </si>
  <si>
    <t xml:space="preserve">   rollo x 100 metros</t>
  </si>
  <si>
    <t xml:space="preserve">250 Gramos </t>
  </si>
  <si>
    <t>kilogramos</t>
  </si>
  <si>
    <t>caja x  50 unidades</t>
  </si>
  <si>
    <t xml:space="preserve">sobre de 30 Gramos </t>
  </si>
  <si>
    <t>Galon</t>
  </si>
  <si>
    <t>DESTORNILLADOR JUEGO DE 20 DESTORNILLADORES BASIC 20 PIEZAS · · (1) 1/4 X 2 PUL · (1) #2 X 2 PUL · (2) #2 X 4 PUL · (2) #1 X 4 PUL · (1) 3/16 X 6 PUL · (1) 1/4 X 6 PUL · (2) 1/4 X 4 PUL · (2) 3/1. Set de 20 puntas intercambiables en acero cromo-vanadio con tratamiento térmico. Incluye mango ergonómico antideslizante con punta magnética y estuche organizador. Contiene puntas planas, Phillips (estría), Torx y Allen en diversas medidas estándar para aplicaciones mecánicas o electrónicas. Alta resistencia al torque y desgaste.</t>
  </si>
  <si>
    <t>MULTIMETRO DIGITAL. Instrumento portátil para medición de magnitudes eléctricas. Cuenta con pantalla LCD retroiluminada, medición de voltaje AC/DC, corriente, resistencia, capacitancia y frecuencia. Incluye función True RMS, prueba de continuidad, diodos y protección CAT III/IV. Suministrado con puntas de prueba aisladas y carcasa de protección contra impactos.</t>
  </si>
  <si>
    <t>PINZAS PARA ELECTRONICA. Herramienta de precisión fabricada en acero forjado o cromo-vanadio con acabado anticorrosivo. Posee mangos ergonómicos con aislamiento ESD (antiestático) y sistema de resorte para apertura automática. Diseño de punta fina (recta o curva) ideal para sujetar y manipular componentes delicados en espacios reducidos.</t>
  </si>
  <si>
    <t>MANILLAS ANTIESTATICAS. Banda de muñeca elástica y ajustable con tejido conductor de fibra de plata. Incluye cable tipo espiral flexible, resistencia interna de 1MΩ para seguridad del usuario y conector tipo caimán. Diseñada para disipar cargas electrostáticas y proteger componentes sensibles durante su manipulación.</t>
  </si>
  <si>
    <t>CINTA TERMICA. Película de poliamida resistente a altas temperaturas (hasta 260°C o más). Posee adhesivo de silicona que no deja residuos al retirarse. Excelente aislante térmico y eléctrico, ideal para protección de contactos en soldadura por ola, aislamiento de bobinas y enmascaramiento de circuitos impresos.</t>
  </si>
  <si>
    <t>SOPLADOR ELECTRICO (A) 350 W. Herramienta eléctrica de 350 W diseñada para limpieza por aire soplado. Flujo de aire de alta velocidad con motor de alto rendimiento. Diseño ligero y ergonómico para operación con una mano. Incluye boquilla de caucho flexible para dirigir el aire y cable de conexión con alivio de tensión.</t>
  </si>
  <si>
    <t xml:space="preserve">CAUTIN TIPO LAPIZ CON AISLAMIENTO TERMICO 80 W. Herramienta de soldadura tipo lápiz de 80 W con mango de aislamiento térmico ergonómico. Calentamiento rápido con punta de larga duración intercambiable. Diseñado para trabajos de electrónica y reparaciones eléctricas, garantizando una temperatura estable y seguridad para el operario. Compatible con alimentación estándar de red eléctrica. </t>
  </si>
  <si>
    <t>CREMA PARA SOLDAR.Flux en pasta para procesos de soldadura electrónica. Facilita la humectación y adherencia del estaño, eliminando óxidos en las superficies de contacto. Fórmula no corrosiva, neutra y de fácil limpieza. Ideal para reparaciones de precisión, garantizando uniones firmes y previniendo puentes de soldadura entre terminales.</t>
  </si>
  <si>
    <t>CAJILLA HORIZONTAL DEXSON DE SOBRE PONER DOBLE PARA RED. Caja de sobreponer doble para instalación en superficie, fabricada en PVC de alta resistencia autoextinguible. Diseño horizontal compatible con canaletas y accesorios de cableado estructurado. Incluye orificios pretroquelados para entrada de ductos, cumple con grado de protección contra impactos y acabado estético liso en color estándar.</t>
  </si>
  <si>
    <t>SWITCH DLINK 8 PUERTOS NO ADMINISTRABLE. Conmutador de red (Switch) no administrable de 8 puertos RJ-45. Soporta velocidades 10/100/1000 Mbps (Gigabit) con negociación automática. Tecnología Plug &amp; Play, indicadores LED de actividad y diseño compacto sin ventilador para operación silenciosa. Carcasa resistente, ideal para ampliación de redes locales con alta eficiencia energética.</t>
  </si>
  <si>
    <t>FACEPLATE DOBLE Placa de pared (Faceplate) de configuración doble (dos salidas) para montaje sobre caja o superficie. Fabricada en material termoplástico de alta resistencia, con orificios estándar para módulos tipo keystone. Incluye tornillos de fijación y diseño estético liso que garantiza un acabado profesional en puntos de red o telefonía.</t>
  </si>
  <si>
    <t>TESTER COMPROBADOR DE CABLEADO. Instrumento portátil para verificar continuidad y configuración de hilos en cables de red. Compatible con conectores RJ45 (UTP/STP) y RJ11/12. Consta de dos unidades (maestra y remota) para pruebas a distancia. Incluye indicadores LED secuenciales, modo de escaneo lento y detección de cables cruzados o abiertos.</t>
  </si>
  <si>
    <t>PONCHADORA DE IMPACTO. Herramienta de inserción para terminales de red y telefonía en bloques 110/66. Cuenta con mecanismo de impacto ajustable (alto/bajo) para asegurar la conexión y corte preciso del exceso de cable. Mango ergonómico antideslizante con compartimento para cuchillas intercambiables. Fabricada en acero endurecido para alta durabilidad.</t>
  </si>
  <si>
    <t>ROUTER O ENRUTADOR INALAMBRICO. Dispositivo de red inalámbrica con soporte para estándares Wi-Fi 5 o superior. Cuenta con múltiples puertos LAN Gigabit, antenas externas de alta ganancia y tecnología Dual Band (2.4GHz/5GHz). Permite gestión de seguridad WPA3, control de acceso y configuración de red de invitados para conectividad estable</t>
  </si>
  <si>
    <t>PONCHADORA RJ45 CON PELACABLES. Herramienta multifuncional para terminación de cables de red. Permite cortar, pelar y crimpar conectores RJ45 (8P8C) de forma precisa. Fabricada en acero al carbono de alta resistencia con mangos ergonómicos antideslizantes. Incluye mecanismo de trinquete para asegurar un cierre completo y cuchillas de pelado para cables UTP/STP.</t>
  </si>
  <si>
    <t>KEYSTONE JACK categoria 6. Módulo de conexión hembra RJ45 Categoría 6 para montaje en faceplate o paneles. Contactos con recubrimiento, terminales de conexión tipo IDC (110) para cables sólidos 23-26 AWG y esquema de cableado T568A/B. Fabricado en termoplástico de alto impacto, garantiza transmisión estable hasta 250 MHz.8</t>
  </si>
  <si>
    <t>CABLE UTP 6 305 MT. Bobina de cable de par trenzado no blindado (UTP) de categoría 6, longitud de 305 metros. Conductores de cobre 100%, calibre 23 AWG, con separador interno en cruz para reducir diafonía. Cubierta exterior de PVC de baja emisión de humos. Soporta transmisiones Gigabit Ethernet y frecuencias hasta 250 MHz</t>
  </si>
  <si>
    <t>ANGULO EXTERNO CANALETA 60*40 MM. Accesorio de unión para canaleta 60x40 mm, diseñado para realizar giros de 90° en esquinas externas. Fabricado en PVC de alto impacto, autoextinguible y resistente a la corrosión. Sistema de ajuste por presión que garantiza el cierre hermético y la continuidad estética de la instalación, protegiendo el radio de curvatura del cableado</t>
  </si>
  <si>
    <t>ANGULO INTERNO CANALETA 60*40 MM. Accesorio de unión para canaleta 60x40 mm, diseñado para realizar giros de 90° en esquinas internas. Fabricado en PVC de alto impacto, autoextinguible y con sistema de encaje a presión. Asegura la protección de los cables y mantiene la estética profesional, ocultando cortes y uniones en la instalación.</t>
  </si>
  <si>
    <t>CANALETA HORIZONTAL POLIMERO 60 X 40 MM. Canaleta de superficie fabricada en PVC de alto impacto y autoextinguible. Dimensiones de 60x40 mm con diseño de base y tapa ajustable a presión. Posee alta resistencia dieléctrica y térmica, ideal para la conducción y protección de cableado estructurado o eléctrico en instalaciones horizontales.</t>
  </si>
  <si>
    <t>LIMPIADOR DE CARCAZAS x 300 ML. Espuma limpiadora de acción profunda formulada para superficies plásticas, metálicas y sintéticas de equipos electrónicos. Elimina suciedad, grasa y manchas sin rayar ni dañar los acabados. Fórmula antiestática, de secado rápido y libre de residuos grasos. No requiere enjuague y es segura para uso externo en carcasas4</t>
  </si>
  <si>
    <t>UNIDAD</t>
  </si>
  <si>
    <t>ROLLO</t>
  </si>
  <si>
    <t>CAJA</t>
  </si>
  <si>
    <t>FRASCO</t>
  </si>
  <si>
    <t xml:space="preserve">Boligrafo (Negro/Cristal) </t>
  </si>
  <si>
    <t>Boligrafo (Rojo/Cristal)</t>
  </si>
  <si>
    <t>Marcador permanente doble punta</t>
  </si>
  <si>
    <t>Carpeta Plástica Tipo Sobre De Hilo Tipo Carta</t>
  </si>
  <si>
    <t>Unidad</t>
  </si>
  <si>
    <t>unidad</t>
  </si>
  <si>
    <t xml:space="preserve">Unidad </t>
  </si>
  <si>
    <t xml:space="preserve">Resma Papel tamaño carta x 500 hojas </t>
  </si>
  <si>
    <t>LIMPIADOR ELECTRONICO.Solvente dieléctrico de evaporación rápida y alta pureza, diseñado para la limpieza de circuitos y componentes electrónicos. Fórmula no conductora, libre de residuos y segura para plásticos y cauchos. Elimina grasa, polvo y humedad sin dejar manchas. Presentación en aerosol con cánula de aplicación precisa - 235 ml</t>
  </si>
  <si>
    <t>SOLDADURA DE ESTAÑO. Aleación metálica para soldadura electrónica, composición 60/40 (Estaño/Plomo) o Lead-Free según norma. Diámetro estándar (0.8mm a 1.0mm) con núcleo de resina (flux) incorporado para facilitar la adherencia. Proporciona uniones sólidas, de alta conductividad y acabado brillante. Presentación en carrete para uso industrial o técnico - 50 gramos</t>
  </si>
  <si>
    <t xml:space="preserve">CONECTOR RJ45 CAT6. Conector modular macho RJ45 Categoría 6 de alto desempeño. Fabricado en policarbonato transparente con contactos de bronce fosforado. Diseño de tres puntas para asegurar contacto con cables sólidos o multifilares. Soporta frecuencias de hasta 250 MHz y transmisiones Gigabit Ethernet - bolsa por 100 unidades </t>
  </si>
  <si>
    <t>BOLSA X 100 UNIDAD</t>
  </si>
  <si>
    <t xml:space="preserve">BOTA PARA CONECTORES RJ45 CAT6 Conector modular macho RJ45 Categoría 6 de alto desempeño. Fabricado en policarbonato transparente con contactos de bronce fosforado. Diseño de tres puntas para asegurar contacto con cables sólidos o multifilares. Soporta frecuencias de hasta 250 MHz y transmisiones Gigabit Ethernet- Bolsa x 100 unidades </t>
  </si>
  <si>
    <t xml:space="preserve">ITEM </t>
  </si>
  <si>
    <t>Balde plastico de 12 litros</t>
  </si>
  <si>
    <t>Bandeja de germinación x 200 cavidades</t>
  </si>
  <si>
    <t>Cal dolomita</t>
  </si>
  <si>
    <t>Fertilizante foliar calcio boro</t>
  </si>
  <si>
    <t>Hormonagro polvo enraizador número 1.</t>
  </si>
  <si>
    <t>Melaza</t>
  </si>
  <si>
    <t xml:space="preserve">Micorriza </t>
  </si>
  <si>
    <t>Raizal 400: 9-45-11</t>
  </si>
  <si>
    <t>aminoacidos</t>
  </si>
  <si>
    <t>Rutinal (acaricida y nematicida orgánico, extracto de ruda) (SAFER)</t>
  </si>
  <si>
    <t xml:space="preserve">Safer mix </t>
  </si>
  <si>
    <t xml:space="preserve">Safersoil (hongos trichoderma sp. y paecilomyces sp) </t>
  </si>
  <si>
    <t>Sáfer SL ( insecticida orgánico)</t>
  </si>
  <si>
    <t>POLYCAL (Polisulfuro de Calcio, fungida SAFER)</t>
  </si>
  <si>
    <t>Antrasín PC (fungicida, caldo bordeles SAFER)</t>
  </si>
  <si>
    <t>Alisín (insecticida SAFER)</t>
  </si>
  <si>
    <t>fertilizante foliar organico con elementos menores</t>
  </si>
  <si>
    <t>Plantas de fresa madre a raiz desnuda</t>
  </si>
  <si>
    <t>Abono turba</t>
  </si>
  <si>
    <t>Bulto x 50 kilogramos</t>
  </si>
  <si>
    <t>Frasco x 100 gramos</t>
  </si>
  <si>
    <t>Bulto x 30 kilogramos</t>
  </si>
  <si>
    <t xml:space="preserve">Kilogramo </t>
  </si>
  <si>
    <t>Frasco x 1 litro</t>
  </si>
  <si>
    <t>kilo</t>
  </si>
  <si>
    <t>Bulto x 50 kg</t>
  </si>
  <si>
    <t>Frasco x 500 centimetros cubicos</t>
  </si>
  <si>
    <t xml:space="preserve">Frasco x 375 centrimetros cubicos </t>
  </si>
  <si>
    <t>Bulto</t>
  </si>
  <si>
    <t>Sobre x 5 gramos</t>
  </si>
  <si>
    <t>Semilla de coliflor bola de nieve</t>
  </si>
  <si>
    <t>Semilla de cilantro pata morado</t>
  </si>
  <si>
    <t>Semilla de espinaca viroflay</t>
  </si>
  <si>
    <t>Sobre x 10 gramos</t>
  </si>
  <si>
    <t>Semilla de lechuga black seeded simpson sga</t>
  </si>
  <si>
    <t>Sobre x 4 gramos</t>
  </si>
  <si>
    <t xml:space="preserve">Semilla de brocoli hibrido legacy </t>
  </si>
  <si>
    <t>Semilla de apio tall utah</t>
  </si>
  <si>
    <t>Semilla de zanahoria chantenay royal</t>
  </si>
  <si>
    <t>Sobre x 20 gramos</t>
  </si>
  <si>
    <t>Semilla de remolacha crosbys egyptian sga</t>
  </si>
  <si>
    <t>Kilo</t>
  </si>
  <si>
    <t>2 kilos de hierro</t>
  </si>
  <si>
    <t>2 kilos de cobre</t>
  </si>
  <si>
    <t xml:space="preserve"> 2 kilos de zinc</t>
  </si>
  <si>
    <t>2 kilos de magnesio</t>
  </si>
  <si>
    <t xml:space="preserve"> 2 kilos de manganeso</t>
  </si>
  <si>
    <t>2 kilos de azufre</t>
  </si>
  <si>
    <t xml:space="preserve"> 2 kilos de potasio</t>
  </si>
  <si>
    <t>2 kilos de boro</t>
  </si>
  <si>
    <t>2 kilo sulfato</t>
  </si>
  <si>
    <t>ITEM</t>
  </si>
  <si>
    <t>INSUMO/ DESCRIPCIÓN</t>
  </si>
  <si>
    <t xml:space="preserve">UNIDAD DE MEDIDA </t>
  </si>
  <si>
    <t xml:space="preserve">CANTIDAD TOTAL </t>
  </si>
  <si>
    <t>PRECIO 2025</t>
  </si>
  <si>
    <t xml:space="preserve">INSUMO/DESCRIPCIÓN </t>
  </si>
  <si>
    <t xml:space="preserve">UNIDAD DE MEDIDA  </t>
  </si>
  <si>
    <t xml:space="preserve">INSUMO DESCRIPCIÓN DEL BIEN </t>
  </si>
  <si>
    <t xml:space="preserve">INSUMO/ DESCRIPCIÓN DEL BIEN </t>
  </si>
  <si>
    <t xml:space="preserve">Bolsa 500 gramos </t>
  </si>
  <si>
    <t>Bolsa 500 gramos</t>
  </si>
  <si>
    <t xml:space="preserve">bulto de fosforita para enmienda de suelos </t>
  </si>
  <si>
    <t xml:space="preserve">Desparacitante Panacur 10% </t>
  </si>
  <si>
    <t>Maiz molido para alimentación de animales</t>
  </si>
  <si>
    <t>Salvado de trigo para alimentación de animales x 50 kilos</t>
  </si>
  <si>
    <t xml:space="preserve">Curagan para desinfeccion de heridas para animales </t>
  </si>
  <si>
    <t xml:space="preserve">CÓDIGO UNSPSC </t>
  </si>
  <si>
    <t>Marcadores Borrables Recargables NEGRO</t>
  </si>
  <si>
    <t>Tinta Marcador Borrable recargable NEGRO</t>
  </si>
  <si>
    <t>Borrador de tablero</t>
  </si>
  <si>
    <t xml:space="preserve">Marcadores Permanentes surtido de colores incluido el color negro </t>
  </si>
  <si>
    <t>Cinta de enmascarar tamaño 1/2</t>
  </si>
  <si>
    <t>Pegante en Barra x 40 grs</t>
  </si>
  <si>
    <t>Papel Bond Blanco - pliego</t>
  </si>
  <si>
    <t xml:space="preserve">Cartulina en pliegos coleres surtido </t>
  </si>
  <si>
    <t xml:space="preserve">VALOR PROMEDIO </t>
  </si>
  <si>
    <t xml:space="preserve">VALOR TOTAL </t>
  </si>
  <si>
    <t xml:space="preserve">TOTAL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</si>
</sst>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4" formatCode="_-&quot;$&quot;\ * #,##0.00_-;\-&quot;$&quot;\ * #,##0.00_-;_-&quot;$&quot;\ * &quot;-&quot;??_-;_-@_-"/>
    <numFmt numFmtId="43" formatCode="_-* #,##0.00_-;\-* #,##0.00_-;_-* &quot;-&quot;??_-;_-@_-"/>
    <numFmt numFmtId="164" formatCode="_-&quot;$&quot;\ * #,##0_-;\-&quot;$&quot;\ * #,##0_-;_-&quot;$&quot;\ * &quot;-&quot;??_-;_-@_-"/>
  </numFmts>
  <fonts count="12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sz val="11"/>
      <color theme="1"/>
      <name val="Calibri"/>
      <family val="2"/>
    </font>
    <font>
      <sz val="11"/>
      <name val="Aptos Narrow"/>
      <family val="2"/>
      <scheme val="minor"/>
    </font>
    <font>
      <sz val="11"/>
      <color indexed="8"/>
      <name val="Calibri"/>
      <family val="2"/>
    </font>
    <font>
      <sz val="12"/>
      <color theme="1"/>
      <name val="Aptos Narrow"/>
      <family val="2"/>
      <scheme val="minor"/>
    </font>
    <font>
      <sz val="12"/>
      <color theme="1"/>
      <name val="Calibri"/>
      <family val="2"/>
    </font>
    <font>
      <u/>
      <sz val="11"/>
      <color theme="10"/>
      <name val="Aptos Narrow"/>
      <family val="2"/>
      <scheme val="minor"/>
    </font>
    <font>
      <sz val="10"/>
      <name val="Arial"/>
      <family val="2"/>
    </font>
    <font>
      <sz val="11"/>
      <color rgb="FF000000"/>
      <name val="Calibri"/>
      <family val="2"/>
    </font>
    <font>
      <b/>
      <sz val="10"/>
      <color theme="1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9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9">
    <xf numFmtId="0" fontId="0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5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8" fillId="0" borderId="0" applyNumberFormat="0" applyFill="0" applyBorder="0" applyAlignment="0" applyProtection="0"/>
    <xf numFmtId="44" fontId="1" fillId="0" borderId="0" applyFont="0" applyFill="0" applyBorder="0" applyAlignment="0" applyProtection="0"/>
    <xf numFmtId="0" fontId="9" fillId="0" borderId="0"/>
  </cellStyleXfs>
  <cellXfs count="27">
    <xf numFmtId="0" fontId="0" fillId="0" borderId="0" xfId="0"/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164" fontId="4" fillId="0" borderId="1" xfId="0" applyNumberFormat="1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0" fontId="10" fillId="0" borderId="1" xfId="0" applyFont="1" applyBorder="1" applyAlignment="1">
      <alignment horizontal="left" vertical="center" wrapText="1"/>
    </xf>
    <xf numFmtId="0" fontId="10" fillId="0" borderId="1" xfId="0" applyFont="1" applyBorder="1" applyAlignment="1">
      <alignment horizontal="center" vertical="center" wrapText="1"/>
    </xf>
    <xf numFmtId="44" fontId="2" fillId="0" borderId="0" xfId="0" applyNumberFormat="1" applyFont="1"/>
    <xf numFmtId="164" fontId="0" fillId="0" borderId="1" xfId="5" applyNumberFormat="1" applyFont="1" applyBorder="1" applyAlignment="1">
      <alignment horizontal="center" vertical="center"/>
    </xf>
    <xf numFmtId="164" fontId="0" fillId="0" borderId="1" xfId="0" applyNumberFormat="1" applyBorder="1"/>
    <xf numFmtId="164" fontId="0" fillId="0" borderId="1" xfId="5" applyNumberFormat="1" applyFont="1" applyFill="1" applyBorder="1" applyAlignment="1">
      <alignment horizontal="center" vertical="center"/>
    </xf>
    <xf numFmtId="164" fontId="1" fillId="0" borderId="1" xfId="5" applyNumberFormat="1" applyFont="1" applyFill="1" applyBorder="1" applyAlignment="1">
      <alignment horizontal="center" vertical="center"/>
    </xf>
    <xf numFmtId="164" fontId="2" fillId="2" borderId="0" xfId="0" applyNumberFormat="1" applyFont="1" applyFill="1"/>
    <xf numFmtId="0" fontId="0" fillId="0" borderId="1" xfId="0" applyBorder="1" applyAlignment="1">
      <alignment vertical="center"/>
    </xf>
    <xf numFmtId="0" fontId="10" fillId="0" borderId="1" xfId="0" applyFont="1" applyBorder="1" applyAlignment="1">
      <alignment vertical="center" wrapText="1"/>
    </xf>
    <xf numFmtId="0" fontId="0" fillId="0" borderId="1" xfId="0" applyBorder="1" applyAlignment="1">
      <alignment vertical="center" wrapText="1"/>
    </xf>
    <xf numFmtId="0" fontId="6" fillId="0" borderId="1" xfId="0" applyFont="1" applyBorder="1" applyAlignment="1">
      <alignment vertical="center"/>
    </xf>
    <xf numFmtId="164" fontId="0" fillId="0" borderId="1" xfId="5" applyNumberFormat="1" applyFont="1" applyBorder="1" applyAlignment="1">
      <alignment vertical="center"/>
    </xf>
    <xf numFmtId="0" fontId="11" fillId="3" borderId="1" xfId="0" applyFont="1" applyFill="1" applyBorder="1" applyAlignment="1">
      <alignment horizontal="center" vertical="center"/>
    </xf>
    <xf numFmtId="164" fontId="0" fillId="0" borderId="0" xfId="0" applyNumberFormat="1"/>
    <xf numFmtId="164" fontId="0" fillId="2" borderId="1" xfId="0" applyNumberFormat="1" applyFill="1" applyBorder="1"/>
    <xf numFmtId="0" fontId="0" fillId="2" borderId="1" xfId="0" applyFill="1" applyBorder="1"/>
  </cellXfs>
  <cellStyles count="9">
    <cellStyle name="Hyperlink" xfId="6" xr:uid="{ED9F6252-B4E6-42FC-8E1B-48F1C0B0B7F8}"/>
    <cellStyle name="Millares 2" xfId="1" xr:uid="{EA186EAA-DACA-4EAD-89EA-EC1671F0581B}"/>
    <cellStyle name="Millares 3" xfId="4" xr:uid="{719858D5-C92C-4E70-BBCC-E4C4AB842779}"/>
    <cellStyle name="Moneda" xfId="5" builtinId="4"/>
    <cellStyle name="Moneda 2" xfId="2" xr:uid="{C9BFDDDC-8A61-428D-A670-27E9CC814109}"/>
    <cellStyle name="Moneda 3" xfId="7" xr:uid="{61AD54B4-D981-4BA1-91FB-79DD627D2C69}"/>
    <cellStyle name="Normal" xfId="0" builtinId="0"/>
    <cellStyle name="Normal 3" xfId="8" xr:uid="{BB95FDA3-E61E-4725-BC4A-574C37896D61}"/>
    <cellStyle name="Normal 4" xfId="3" xr:uid="{E2BD4F33-E395-4D8F-8BE2-99230D5B9883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3245BC4-AF1B-4AA1-87DD-C7D697B61B07}">
  <dimension ref="A1:J25"/>
  <sheetViews>
    <sheetView topLeftCell="D1" zoomScaleNormal="100" workbookViewId="0">
      <selection activeCell="P9" sqref="P9"/>
    </sheetView>
  </sheetViews>
  <sheetFormatPr baseColWidth="10" defaultRowHeight="15" x14ac:dyDescent="0.25"/>
  <cols>
    <col min="2" max="2" width="18.5703125" customWidth="1"/>
    <col min="3" max="3" width="46.28515625" customWidth="1"/>
    <col min="4" max="4" width="23.85546875" customWidth="1"/>
    <col min="5" max="5" width="17" customWidth="1"/>
    <col min="6" max="6" width="15.5703125" hidden="1" customWidth="1"/>
    <col min="7" max="8" width="15.5703125" customWidth="1"/>
  </cols>
  <sheetData>
    <row r="1" spans="1:10" ht="41.25" customHeight="1" x14ac:dyDescent="0.25">
      <c r="A1" s="23" t="s">
        <v>127</v>
      </c>
      <c r="B1" s="23" t="s">
        <v>143</v>
      </c>
      <c r="C1" s="23" t="s">
        <v>128</v>
      </c>
      <c r="D1" s="23" t="s">
        <v>129</v>
      </c>
      <c r="E1" s="23" t="s">
        <v>130</v>
      </c>
      <c r="F1" s="23" t="s">
        <v>131</v>
      </c>
      <c r="G1" s="23" t="s">
        <v>152</v>
      </c>
      <c r="H1" s="23" t="s">
        <v>153</v>
      </c>
    </row>
    <row r="2" spans="1:10" x14ac:dyDescent="0.25">
      <c r="A2" s="8">
        <v>1</v>
      </c>
      <c r="B2" s="10">
        <v>60105302</v>
      </c>
      <c r="C2" s="5" t="s">
        <v>0</v>
      </c>
      <c r="D2" s="6" t="s">
        <v>23</v>
      </c>
      <c r="E2" s="7">
        <v>3</v>
      </c>
      <c r="F2" s="15">
        <v>11200</v>
      </c>
      <c r="G2" s="15">
        <v>11771</v>
      </c>
      <c r="H2" s="15">
        <f>E2*G2</f>
        <v>35313</v>
      </c>
    </row>
    <row r="3" spans="1:10" x14ac:dyDescent="0.25">
      <c r="A3" s="8">
        <v>2</v>
      </c>
      <c r="B3" s="10">
        <v>60105302</v>
      </c>
      <c r="C3" s="5" t="s">
        <v>1</v>
      </c>
      <c r="D3" s="6" t="s">
        <v>24</v>
      </c>
      <c r="E3" s="7">
        <v>3</v>
      </c>
      <c r="F3" s="15">
        <v>27900</v>
      </c>
      <c r="G3" s="15">
        <v>29323</v>
      </c>
      <c r="H3" s="15">
        <f t="shared" ref="H3:H24" si="0">E3*G3</f>
        <v>87969</v>
      </c>
    </row>
    <row r="4" spans="1:10" x14ac:dyDescent="0.25">
      <c r="A4" s="8">
        <v>3</v>
      </c>
      <c r="B4" s="10">
        <v>60105302</v>
      </c>
      <c r="C4" s="5" t="s">
        <v>2</v>
      </c>
      <c r="D4" s="6" t="s">
        <v>24</v>
      </c>
      <c r="E4" s="7">
        <v>30</v>
      </c>
      <c r="F4" s="15">
        <v>6450</v>
      </c>
      <c r="G4" s="15">
        <v>6779</v>
      </c>
      <c r="H4" s="15">
        <f t="shared" si="0"/>
        <v>203370</v>
      </c>
    </row>
    <row r="5" spans="1:10" x14ac:dyDescent="0.25">
      <c r="A5" s="8">
        <v>4</v>
      </c>
      <c r="B5" s="10">
        <v>60105302</v>
      </c>
      <c r="C5" s="5" t="s">
        <v>3</v>
      </c>
      <c r="D5" s="6" t="s">
        <v>24</v>
      </c>
      <c r="E5" s="7">
        <v>3</v>
      </c>
      <c r="F5" s="15">
        <v>53600</v>
      </c>
      <c r="G5" s="15">
        <v>56334</v>
      </c>
      <c r="H5" s="15">
        <f t="shared" si="0"/>
        <v>169002</v>
      </c>
    </row>
    <row r="6" spans="1:10" x14ac:dyDescent="0.25">
      <c r="A6" s="8">
        <v>5</v>
      </c>
      <c r="B6" s="10">
        <v>60105302</v>
      </c>
      <c r="C6" s="5" t="s">
        <v>4</v>
      </c>
      <c r="D6" s="6" t="s">
        <v>35</v>
      </c>
      <c r="E6" s="7">
        <v>3</v>
      </c>
      <c r="F6" s="15">
        <v>3950</v>
      </c>
      <c r="G6" s="15">
        <v>4151</v>
      </c>
      <c r="H6" s="15">
        <f t="shared" si="0"/>
        <v>12453</v>
      </c>
    </row>
    <row r="7" spans="1:10" x14ac:dyDescent="0.25">
      <c r="A7" s="8">
        <v>6</v>
      </c>
      <c r="B7" s="10">
        <v>60105302</v>
      </c>
      <c r="C7" s="5" t="s">
        <v>5</v>
      </c>
      <c r="D7" s="6" t="s">
        <v>35</v>
      </c>
      <c r="E7" s="7">
        <v>3</v>
      </c>
      <c r="F7" s="15">
        <v>3950</v>
      </c>
      <c r="G7" s="15">
        <v>4151</v>
      </c>
      <c r="H7" s="15">
        <f t="shared" si="0"/>
        <v>12453</v>
      </c>
    </row>
    <row r="8" spans="1:10" x14ac:dyDescent="0.25">
      <c r="A8" s="8">
        <v>7</v>
      </c>
      <c r="B8" s="10">
        <v>60105302</v>
      </c>
      <c r="C8" s="5" t="s">
        <v>6</v>
      </c>
      <c r="D8" s="6" t="s">
        <v>23</v>
      </c>
      <c r="E8" s="7">
        <v>3</v>
      </c>
      <c r="F8" s="15">
        <v>22650</v>
      </c>
      <c r="G8" s="15">
        <v>23805</v>
      </c>
      <c r="H8" s="15">
        <f t="shared" si="0"/>
        <v>71415</v>
      </c>
    </row>
    <row r="9" spans="1:10" ht="30" x14ac:dyDescent="0.25">
      <c r="A9" s="8">
        <v>8</v>
      </c>
      <c r="B9" s="10">
        <v>60105302</v>
      </c>
      <c r="C9" s="5" t="s">
        <v>7</v>
      </c>
      <c r="D9" s="6" t="s">
        <v>25</v>
      </c>
      <c r="E9" s="7">
        <v>3</v>
      </c>
      <c r="F9" s="15">
        <v>49800</v>
      </c>
      <c r="G9" s="15">
        <v>52339</v>
      </c>
      <c r="H9" s="15">
        <f t="shared" si="0"/>
        <v>157017</v>
      </c>
    </row>
    <row r="10" spans="1:10" x14ac:dyDescent="0.25">
      <c r="A10" s="8">
        <v>9</v>
      </c>
      <c r="B10" s="10">
        <v>60105302</v>
      </c>
      <c r="C10" s="5" t="s">
        <v>8</v>
      </c>
      <c r="D10" s="6" t="s">
        <v>26</v>
      </c>
      <c r="E10" s="7">
        <v>3</v>
      </c>
      <c r="F10" s="15">
        <v>21500</v>
      </c>
      <c r="G10" s="15">
        <v>22597</v>
      </c>
      <c r="H10" s="15">
        <f t="shared" si="0"/>
        <v>67791</v>
      </c>
    </row>
    <row r="11" spans="1:10" x14ac:dyDescent="0.25">
      <c r="A11" s="8">
        <v>10</v>
      </c>
      <c r="B11" s="10">
        <v>60105302</v>
      </c>
      <c r="C11" s="5" t="s">
        <v>9</v>
      </c>
      <c r="D11" s="6" t="s">
        <v>27</v>
      </c>
      <c r="E11" s="7">
        <v>3</v>
      </c>
      <c r="F11" s="15">
        <v>21500</v>
      </c>
      <c r="G11" s="15">
        <v>22597</v>
      </c>
      <c r="H11" s="15">
        <f t="shared" si="0"/>
        <v>67791</v>
      </c>
    </row>
    <row r="12" spans="1:10" x14ac:dyDescent="0.25">
      <c r="A12" s="8">
        <v>11</v>
      </c>
      <c r="B12" s="10">
        <v>60105302</v>
      </c>
      <c r="C12" s="5" t="s">
        <v>10</v>
      </c>
      <c r="D12" s="6" t="s">
        <v>24</v>
      </c>
      <c r="E12" s="7">
        <v>3</v>
      </c>
      <c r="F12" s="15">
        <v>73500</v>
      </c>
      <c r="G12" s="15">
        <v>77249</v>
      </c>
      <c r="H12" s="15">
        <f t="shared" si="0"/>
        <v>231747</v>
      </c>
    </row>
    <row r="13" spans="1:10" x14ac:dyDescent="0.25">
      <c r="A13" s="8">
        <v>12</v>
      </c>
      <c r="B13" s="10">
        <v>60105302</v>
      </c>
      <c r="C13" s="5" t="s">
        <v>11</v>
      </c>
      <c r="D13" s="6" t="s">
        <v>28</v>
      </c>
      <c r="E13" s="7">
        <v>6</v>
      </c>
      <c r="F13" s="15">
        <v>18500</v>
      </c>
      <c r="G13" s="15">
        <v>19444</v>
      </c>
      <c r="H13" s="15">
        <f t="shared" si="0"/>
        <v>116664</v>
      </c>
    </row>
    <row r="14" spans="1:10" x14ac:dyDescent="0.25">
      <c r="A14" s="8">
        <v>13</v>
      </c>
      <c r="B14" s="10">
        <v>60105302</v>
      </c>
      <c r="C14" s="5" t="s">
        <v>12</v>
      </c>
      <c r="D14" s="6" t="s">
        <v>36</v>
      </c>
      <c r="E14" s="7">
        <v>3</v>
      </c>
      <c r="F14" s="15">
        <v>12900</v>
      </c>
      <c r="G14" s="15">
        <v>13558</v>
      </c>
      <c r="H14" s="15">
        <f t="shared" si="0"/>
        <v>40674</v>
      </c>
    </row>
    <row r="15" spans="1:10" x14ac:dyDescent="0.25">
      <c r="A15" s="8">
        <v>14</v>
      </c>
      <c r="B15" s="10">
        <v>60105302</v>
      </c>
      <c r="C15" s="5" t="s">
        <v>13</v>
      </c>
      <c r="D15" s="6" t="s">
        <v>29</v>
      </c>
      <c r="E15" s="7">
        <v>3</v>
      </c>
      <c r="F15" s="15">
        <v>8600</v>
      </c>
      <c r="G15" s="15">
        <v>9039</v>
      </c>
      <c r="H15" s="15">
        <f t="shared" si="0"/>
        <v>27117</v>
      </c>
      <c r="J15" s="12"/>
    </row>
    <row r="16" spans="1:10" x14ac:dyDescent="0.25">
      <c r="A16" s="8">
        <v>15</v>
      </c>
      <c r="B16" s="10">
        <v>60105302</v>
      </c>
      <c r="C16" s="5" t="s">
        <v>14</v>
      </c>
      <c r="D16" s="6" t="s">
        <v>29</v>
      </c>
      <c r="E16" s="7">
        <v>3</v>
      </c>
      <c r="F16" s="15">
        <v>8900</v>
      </c>
      <c r="G16" s="15">
        <v>9354</v>
      </c>
      <c r="H16" s="15">
        <f t="shared" si="0"/>
        <v>28062</v>
      </c>
    </row>
    <row r="17" spans="1:8" x14ac:dyDescent="0.25">
      <c r="A17" s="8">
        <v>16</v>
      </c>
      <c r="B17" s="10">
        <v>60105302</v>
      </c>
      <c r="C17" s="5" t="s">
        <v>15</v>
      </c>
      <c r="D17" s="6" t="s">
        <v>30</v>
      </c>
      <c r="E17" s="7">
        <v>3</v>
      </c>
      <c r="F17" s="15">
        <v>6900</v>
      </c>
      <c r="G17" s="15">
        <v>7252</v>
      </c>
      <c r="H17" s="15">
        <f t="shared" si="0"/>
        <v>21756</v>
      </c>
    </row>
    <row r="18" spans="1:8" x14ac:dyDescent="0.25">
      <c r="A18" s="8">
        <v>17</v>
      </c>
      <c r="B18" s="10">
        <v>60105302</v>
      </c>
      <c r="C18" s="5" t="s">
        <v>16</v>
      </c>
      <c r="D18" s="6" t="s">
        <v>29</v>
      </c>
      <c r="E18" s="7">
        <v>233</v>
      </c>
      <c r="F18" s="15">
        <v>2900</v>
      </c>
      <c r="G18" s="15">
        <v>3048</v>
      </c>
      <c r="H18" s="15">
        <f t="shared" si="0"/>
        <v>710184</v>
      </c>
    </row>
    <row r="19" spans="1:8" x14ac:dyDescent="0.25">
      <c r="A19" s="8">
        <v>18</v>
      </c>
      <c r="B19" s="10">
        <v>60105302</v>
      </c>
      <c r="C19" s="5" t="s">
        <v>17</v>
      </c>
      <c r="D19" s="6" t="s">
        <v>31</v>
      </c>
      <c r="E19" s="7">
        <v>3</v>
      </c>
      <c r="F19" s="15">
        <v>44500</v>
      </c>
      <c r="G19" s="15">
        <v>46770</v>
      </c>
      <c r="H19" s="15">
        <f t="shared" si="0"/>
        <v>140310</v>
      </c>
    </row>
    <row r="20" spans="1:8" x14ac:dyDescent="0.25">
      <c r="A20" s="8">
        <v>19</v>
      </c>
      <c r="B20" s="10">
        <v>60105302</v>
      </c>
      <c r="C20" s="5" t="s">
        <v>18</v>
      </c>
      <c r="D20" s="6" t="s">
        <v>31</v>
      </c>
      <c r="E20" s="7">
        <v>3</v>
      </c>
      <c r="F20" s="15">
        <v>9800</v>
      </c>
      <c r="G20" s="15">
        <v>10300</v>
      </c>
      <c r="H20" s="15">
        <f t="shared" si="0"/>
        <v>30900</v>
      </c>
    </row>
    <row r="21" spans="1:8" x14ac:dyDescent="0.25">
      <c r="A21" s="8">
        <v>20</v>
      </c>
      <c r="B21" s="10">
        <v>60105302</v>
      </c>
      <c r="C21" s="5" t="s">
        <v>19</v>
      </c>
      <c r="D21" s="6" t="s">
        <v>32</v>
      </c>
      <c r="E21" s="7">
        <v>3</v>
      </c>
      <c r="F21" s="15">
        <v>8900</v>
      </c>
      <c r="G21" s="15">
        <v>9354</v>
      </c>
      <c r="H21" s="15">
        <f t="shared" si="0"/>
        <v>28062</v>
      </c>
    </row>
    <row r="22" spans="1:8" x14ac:dyDescent="0.25">
      <c r="A22" s="8">
        <v>21</v>
      </c>
      <c r="B22" s="10">
        <v>60105302</v>
      </c>
      <c r="C22" s="5" t="s">
        <v>20</v>
      </c>
      <c r="D22" s="6" t="s">
        <v>32</v>
      </c>
      <c r="E22" s="7">
        <v>3</v>
      </c>
      <c r="F22" s="15">
        <v>8900</v>
      </c>
      <c r="G22" s="15">
        <v>9354</v>
      </c>
      <c r="H22" s="15">
        <f t="shared" si="0"/>
        <v>28062</v>
      </c>
    </row>
    <row r="23" spans="1:8" x14ac:dyDescent="0.25">
      <c r="A23" s="8">
        <v>22</v>
      </c>
      <c r="B23" s="10">
        <v>60105302</v>
      </c>
      <c r="C23" s="5" t="s">
        <v>21</v>
      </c>
      <c r="D23" s="6" t="s">
        <v>33</v>
      </c>
      <c r="E23" s="7">
        <v>16</v>
      </c>
      <c r="F23" s="15">
        <v>2800</v>
      </c>
      <c r="G23" s="15">
        <v>2943</v>
      </c>
      <c r="H23" s="15">
        <f t="shared" si="0"/>
        <v>47088</v>
      </c>
    </row>
    <row r="24" spans="1:8" x14ac:dyDescent="0.25">
      <c r="A24" s="8">
        <v>23</v>
      </c>
      <c r="B24" s="10">
        <v>60105302</v>
      </c>
      <c r="C24" s="5" t="s">
        <v>22</v>
      </c>
      <c r="D24" s="6" t="s">
        <v>34</v>
      </c>
      <c r="E24" s="7">
        <v>6</v>
      </c>
      <c r="F24" s="15">
        <v>9800</v>
      </c>
      <c r="G24" s="15">
        <v>10300</v>
      </c>
      <c r="H24" s="15">
        <f t="shared" si="0"/>
        <v>61800</v>
      </c>
    </row>
    <row r="25" spans="1:8" x14ac:dyDescent="0.25">
      <c r="G25" s="17">
        <f>SUM(G2:G24)</f>
        <v>461812</v>
      </c>
      <c r="H25" s="17">
        <f>SUM(H2:H24)</f>
        <v>2397000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9091EC3-7F9C-463C-8937-66E73D9951D3}">
  <dimension ref="A1:H27"/>
  <sheetViews>
    <sheetView topLeftCell="C24" zoomScaleNormal="100" workbookViewId="0">
      <selection activeCell="L2" sqref="L2"/>
    </sheetView>
  </sheetViews>
  <sheetFormatPr baseColWidth="10" defaultRowHeight="15" x14ac:dyDescent="0.25"/>
  <cols>
    <col min="1" max="1" width="11.42578125" customWidth="1"/>
    <col min="2" max="2" width="18.85546875" customWidth="1"/>
    <col min="3" max="3" width="53.5703125" customWidth="1"/>
    <col min="4" max="4" width="20.28515625" customWidth="1"/>
    <col min="5" max="5" width="18.28515625" customWidth="1"/>
    <col min="6" max="6" width="13.140625" hidden="1" customWidth="1"/>
    <col min="7" max="7" width="16.42578125" customWidth="1"/>
    <col min="8" max="8" width="13.140625" customWidth="1"/>
  </cols>
  <sheetData>
    <row r="1" spans="1:8" ht="53.25" customHeight="1" x14ac:dyDescent="0.25">
      <c r="A1" s="23" t="s">
        <v>75</v>
      </c>
      <c r="B1" s="23" t="s">
        <v>143</v>
      </c>
      <c r="C1" s="23" t="s">
        <v>134</v>
      </c>
      <c r="D1" s="23" t="s">
        <v>129</v>
      </c>
      <c r="E1" s="23" t="s">
        <v>130</v>
      </c>
      <c r="F1" s="23" t="s">
        <v>131</v>
      </c>
      <c r="G1" s="23" t="s">
        <v>152</v>
      </c>
      <c r="H1" s="23" t="s">
        <v>153</v>
      </c>
    </row>
    <row r="2" spans="1:8" ht="150" x14ac:dyDescent="0.25">
      <c r="A2" s="1">
        <v>1</v>
      </c>
      <c r="B2" s="10">
        <v>60105302</v>
      </c>
      <c r="C2" s="2" t="s">
        <v>37</v>
      </c>
      <c r="D2" s="1" t="s">
        <v>58</v>
      </c>
      <c r="E2" s="1">
        <v>39</v>
      </c>
      <c r="F2" s="16">
        <v>22000</v>
      </c>
      <c r="G2" s="16">
        <v>23122</v>
      </c>
      <c r="H2" s="16">
        <f>E2*G2</f>
        <v>901758</v>
      </c>
    </row>
    <row r="3" spans="1:8" ht="105" x14ac:dyDescent="0.25">
      <c r="A3" s="1">
        <v>2</v>
      </c>
      <c r="B3" s="10">
        <v>60105302</v>
      </c>
      <c r="C3" s="2" t="s">
        <v>38</v>
      </c>
      <c r="D3" s="1" t="s">
        <v>58</v>
      </c>
      <c r="E3" s="1">
        <v>26</v>
      </c>
      <c r="F3" s="16">
        <v>27500</v>
      </c>
      <c r="G3" s="16">
        <v>28902</v>
      </c>
      <c r="H3" s="16">
        <f t="shared" ref="H3:H26" si="0">E3*G3</f>
        <v>751452</v>
      </c>
    </row>
    <row r="4" spans="1:8" ht="105" x14ac:dyDescent="0.25">
      <c r="A4" s="1">
        <v>3</v>
      </c>
      <c r="B4" s="10">
        <v>60105302</v>
      </c>
      <c r="C4" s="2" t="s">
        <v>39</v>
      </c>
      <c r="D4" s="1" t="s">
        <v>58</v>
      </c>
      <c r="E4" s="1">
        <v>26</v>
      </c>
      <c r="F4" s="16">
        <v>11800</v>
      </c>
      <c r="G4" s="16">
        <v>12402</v>
      </c>
      <c r="H4" s="16">
        <f t="shared" si="0"/>
        <v>322452</v>
      </c>
    </row>
    <row r="5" spans="1:8" ht="90" x14ac:dyDescent="0.25">
      <c r="A5" s="1">
        <v>4</v>
      </c>
      <c r="B5" s="10">
        <v>60105302</v>
      </c>
      <c r="C5" s="2" t="s">
        <v>40</v>
      </c>
      <c r="D5" s="1" t="s">
        <v>58</v>
      </c>
      <c r="E5" s="1">
        <v>39</v>
      </c>
      <c r="F5" s="16">
        <v>10000</v>
      </c>
      <c r="G5" s="16">
        <v>10510</v>
      </c>
      <c r="H5" s="16">
        <f t="shared" si="0"/>
        <v>409890</v>
      </c>
    </row>
    <row r="6" spans="1:8" ht="105" x14ac:dyDescent="0.25">
      <c r="A6" s="1">
        <v>5</v>
      </c>
      <c r="B6" s="10">
        <v>60105302</v>
      </c>
      <c r="C6" s="2" t="s">
        <v>70</v>
      </c>
      <c r="D6" s="1" t="s">
        <v>58</v>
      </c>
      <c r="E6" s="1">
        <v>39</v>
      </c>
      <c r="F6" s="16">
        <v>18000</v>
      </c>
      <c r="G6" s="16">
        <v>18918</v>
      </c>
      <c r="H6" s="16">
        <f t="shared" si="0"/>
        <v>737802</v>
      </c>
    </row>
    <row r="7" spans="1:8" ht="90" x14ac:dyDescent="0.25">
      <c r="A7" s="1">
        <v>6</v>
      </c>
      <c r="B7" s="10">
        <v>60105302</v>
      </c>
      <c r="C7" s="2" t="s">
        <v>41</v>
      </c>
      <c r="D7" s="1" t="s">
        <v>58</v>
      </c>
      <c r="E7" s="1">
        <v>13</v>
      </c>
      <c r="F7" s="16">
        <v>15000</v>
      </c>
      <c r="G7" s="16">
        <v>15764.999999999998</v>
      </c>
      <c r="H7" s="16">
        <f t="shared" si="0"/>
        <v>204944.99999999997</v>
      </c>
    </row>
    <row r="8" spans="1:8" ht="90" x14ac:dyDescent="0.25">
      <c r="A8" s="1">
        <v>7</v>
      </c>
      <c r="B8" s="10">
        <v>60105302</v>
      </c>
      <c r="C8" s="2" t="s">
        <v>42</v>
      </c>
      <c r="D8" s="1" t="s">
        <v>58</v>
      </c>
      <c r="E8" s="1">
        <v>13</v>
      </c>
      <c r="F8" s="16">
        <v>95000</v>
      </c>
      <c r="G8" s="16">
        <v>99845</v>
      </c>
      <c r="H8" s="16">
        <f t="shared" si="0"/>
        <v>1297985</v>
      </c>
    </row>
    <row r="9" spans="1:8" ht="120" x14ac:dyDescent="0.25">
      <c r="A9" s="1">
        <v>8</v>
      </c>
      <c r="B9" s="10">
        <v>60105302</v>
      </c>
      <c r="C9" s="2" t="s">
        <v>43</v>
      </c>
      <c r="D9" s="1" t="s">
        <v>58</v>
      </c>
      <c r="E9" s="1">
        <v>39</v>
      </c>
      <c r="F9" s="16">
        <v>15000</v>
      </c>
      <c r="G9" s="16">
        <v>15764.999999999998</v>
      </c>
      <c r="H9" s="16">
        <f t="shared" si="0"/>
        <v>614834.99999999988</v>
      </c>
    </row>
    <row r="10" spans="1:8" ht="105" x14ac:dyDescent="0.25">
      <c r="A10" s="1">
        <v>9</v>
      </c>
      <c r="B10" s="10">
        <v>60105302</v>
      </c>
      <c r="C10" s="2" t="s">
        <v>71</v>
      </c>
      <c r="D10" s="1" t="s">
        <v>59</v>
      </c>
      <c r="E10" s="1">
        <v>13</v>
      </c>
      <c r="F10" s="16">
        <v>13800</v>
      </c>
      <c r="G10" s="16">
        <v>14504</v>
      </c>
      <c r="H10" s="16">
        <f t="shared" si="0"/>
        <v>188552</v>
      </c>
    </row>
    <row r="11" spans="1:8" ht="105" x14ac:dyDescent="0.25">
      <c r="A11" s="1">
        <v>10</v>
      </c>
      <c r="B11" s="10">
        <v>60105302</v>
      </c>
      <c r="C11" s="2" t="s">
        <v>44</v>
      </c>
      <c r="D11" s="1" t="s">
        <v>58</v>
      </c>
      <c r="E11" s="1">
        <v>13</v>
      </c>
      <c r="F11" s="16">
        <v>7000</v>
      </c>
      <c r="G11" s="16">
        <v>7356.9999999999991</v>
      </c>
      <c r="H11" s="16">
        <f t="shared" si="0"/>
        <v>95640.999999999985</v>
      </c>
    </row>
    <row r="12" spans="1:8" ht="120" x14ac:dyDescent="0.25">
      <c r="A12" s="1">
        <v>11</v>
      </c>
      <c r="B12" s="10">
        <v>60105302</v>
      </c>
      <c r="C12" s="2" t="s">
        <v>45</v>
      </c>
      <c r="D12" s="1" t="s">
        <v>58</v>
      </c>
      <c r="E12" s="1">
        <v>13</v>
      </c>
      <c r="F12" s="16">
        <v>149000</v>
      </c>
      <c r="G12" s="16">
        <v>156599</v>
      </c>
      <c r="H12" s="16">
        <f t="shared" si="0"/>
        <v>2035787</v>
      </c>
    </row>
    <row r="13" spans="1:8" ht="120" x14ac:dyDescent="0.25">
      <c r="A13" s="1">
        <v>12</v>
      </c>
      <c r="B13" s="10">
        <v>60105302</v>
      </c>
      <c r="C13" s="2" t="s">
        <v>46</v>
      </c>
      <c r="D13" s="1" t="s">
        <v>58</v>
      </c>
      <c r="E13" s="1">
        <v>26</v>
      </c>
      <c r="F13" s="16">
        <v>49900</v>
      </c>
      <c r="G13" s="16">
        <v>52445</v>
      </c>
      <c r="H13" s="16">
        <f t="shared" si="0"/>
        <v>1363570</v>
      </c>
    </row>
    <row r="14" spans="1:8" ht="105" x14ac:dyDescent="0.25">
      <c r="A14" s="1">
        <v>13</v>
      </c>
      <c r="B14" s="10">
        <v>60105302</v>
      </c>
      <c r="C14" s="2" t="s">
        <v>47</v>
      </c>
      <c r="D14" s="1" t="s">
        <v>58</v>
      </c>
      <c r="E14" s="1">
        <v>13</v>
      </c>
      <c r="F14" s="16">
        <v>7800</v>
      </c>
      <c r="G14" s="16">
        <v>8198</v>
      </c>
      <c r="H14" s="16">
        <f t="shared" si="0"/>
        <v>106574</v>
      </c>
    </row>
    <row r="15" spans="1:8" ht="105" x14ac:dyDescent="0.25">
      <c r="A15" s="1">
        <v>14</v>
      </c>
      <c r="B15" s="10">
        <v>60105302</v>
      </c>
      <c r="C15" s="2" t="s">
        <v>48</v>
      </c>
      <c r="D15" s="1" t="s">
        <v>58</v>
      </c>
      <c r="E15" s="1">
        <v>13</v>
      </c>
      <c r="F15" s="16">
        <v>16000</v>
      </c>
      <c r="G15" s="16">
        <v>16816</v>
      </c>
      <c r="H15" s="16">
        <f t="shared" si="0"/>
        <v>218608</v>
      </c>
    </row>
    <row r="16" spans="1:8" ht="105" x14ac:dyDescent="0.25">
      <c r="A16" s="1">
        <v>15</v>
      </c>
      <c r="B16" s="10">
        <v>60105302</v>
      </c>
      <c r="C16" s="2" t="s">
        <v>49</v>
      </c>
      <c r="D16" s="1" t="s">
        <v>58</v>
      </c>
      <c r="E16" s="1">
        <v>13</v>
      </c>
      <c r="F16" s="16">
        <v>21000</v>
      </c>
      <c r="G16" s="16">
        <v>22071</v>
      </c>
      <c r="H16" s="16">
        <f t="shared" si="0"/>
        <v>286923</v>
      </c>
    </row>
    <row r="17" spans="1:8" ht="105" x14ac:dyDescent="0.25">
      <c r="A17" s="1">
        <v>16</v>
      </c>
      <c r="B17" s="10">
        <v>60105302</v>
      </c>
      <c r="C17" s="2" t="s">
        <v>50</v>
      </c>
      <c r="D17" s="1" t="s">
        <v>58</v>
      </c>
      <c r="E17" s="1">
        <v>13</v>
      </c>
      <c r="F17" s="16">
        <v>49900</v>
      </c>
      <c r="G17" s="16">
        <v>52445</v>
      </c>
      <c r="H17" s="16">
        <f t="shared" si="0"/>
        <v>681785</v>
      </c>
    </row>
    <row r="18" spans="1:8" ht="105" x14ac:dyDescent="0.25">
      <c r="A18" s="1">
        <v>17</v>
      </c>
      <c r="B18" s="10">
        <v>60105302</v>
      </c>
      <c r="C18" s="2" t="s">
        <v>72</v>
      </c>
      <c r="D18" s="1" t="s">
        <v>73</v>
      </c>
      <c r="E18" s="1">
        <v>13</v>
      </c>
      <c r="F18" s="16">
        <v>19500</v>
      </c>
      <c r="G18" s="16">
        <v>20495</v>
      </c>
      <c r="H18" s="16">
        <f t="shared" si="0"/>
        <v>266435</v>
      </c>
    </row>
    <row r="19" spans="1:8" ht="105" x14ac:dyDescent="0.25">
      <c r="A19" s="1">
        <v>18</v>
      </c>
      <c r="B19" s="10">
        <v>60105302</v>
      </c>
      <c r="C19" s="2" t="s">
        <v>74</v>
      </c>
      <c r="D19" s="1" t="s">
        <v>73</v>
      </c>
      <c r="E19" s="1">
        <v>13</v>
      </c>
      <c r="F19" s="16">
        <v>21300</v>
      </c>
      <c r="G19" s="16">
        <v>22386</v>
      </c>
      <c r="H19" s="16">
        <f t="shared" si="0"/>
        <v>291018</v>
      </c>
    </row>
    <row r="20" spans="1:8" ht="105" x14ac:dyDescent="0.25">
      <c r="A20" s="1">
        <v>19</v>
      </c>
      <c r="B20" s="10">
        <v>60105302</v>
      </c>
      <c r="C20" s="2" t="s">
        <v>51</v>
      </c>
      <c r="D20" s="1" t="s">
        <v>58</v>
      </c>
      <c r="E20" s="1">
        <v>39</v>
      </c>
      <c r="F20" s="16">
        <v>13500</v>
      </c>
      <c r="G20" s="16">
        <v>14189</v>
      </c>
      <c r="H20" s="16">
        <f t="shared" si="0"/>
        <v>553371</v>
      </c>
    </row>
    <row r="21" spans="1:8" ht="90" x14ac:dyDescent="0.25">
      <c r="A21" s="1">
        <v>20</v>
      </c>
      <c r="B21" s="10">
        <v>60105302</v>
      </c>
      <c r="C21" s="2" t="s">
        <v>52</v>
      </c>
      <c r="D21" s="1" t="s">
        <v>58</v>
      </c>
      <c r="E21" s="1">
        <v>26</v>
      </c>
      <c r="F21" s="16">
        <v>13400</v>
      </c>
      <c r="G21" s="16">
        <v>14083</v>
      </c>
      <c r="H21" s="16">
        <f t="shared" si="0"/>
        <v>366158</v>
      </c>
    </row>
    <row r="22" spans="1:8" ht="105" x14ac:dyDescent="0.25">
      <c r="A22" s="1">
        <v>21</v>
      </c>
      <c r="B22" s="10">
        <v>60105302</v>
      </c>
      <c r="C22" s="2" t="s">
        <v>53</v>
      </c>
      <c r="D22" s="1" t="s">
        <v>60</v>
      </c>
      <c r="E22" s="1">
        <v>13</v>
      </c>
      <c r="F22" s="16">
        <v>135000</v>
      </c>
      <c r="G22" s="16">
        <v>141885</v>
      </c>
      <c r="H22" s="16">
        <f t="shared" si="0"/>
        <v>1844505</v>
      </c>
    </row>
    <row r="23" spans="1:8" ht="105" x14ac:dyDescent="0.25">
      <c r="A23" s="1">
        <v>22</v>
      </c>
      <c r="B23" s="10">
        <v>60105302</v>
      </c>
      <c r="C23" s="2" t="s">
        <v>54</v>
      </c>
      <c r="D23" s="1" t="s">
        <v>58</v>
      </c>
      <c r="E23" s="1">
        <v>26</v>
      </c>
      <c r="F23" s="16">
        <v>4000</v>
      </c>
      <c r="G23" s="16">
        <v>4204</v>
      </c>
      <c r="H23" s="16">
        <f t="shared" si="0"/>
        <v>109304</v>
      </c>
    </row>
    <row r="24" spans="1:8" ht="105" x14ac:dyDescent="0.25">
      <c r="A24" s="1">
        <v>23</v>
      </c>
      <c r="B24" s="10">
        <v>60105302</v>
      </c>
      <c r="C24" s="2" t="s">
        <v>55</v>
      </c>
      <c r="D24" s="1" t="s">
        <v>58</v>
      </c>
      <c r="E24" s="1">
        <v>26</v>
      </c>
      <c r="F24" s="16">
        <v>9000</v>
      </c>
      <c r="G24" s="16">
        <v>9459</v>
      </c>
      <c r="H24" s="16">
        <f t="shared" si="0"/>
        <v>245934</v>
      </c>
    </row>
    <row r="25" spans="1:8" ht="105" x14ac:dyDescent="0.25">
      <c r="A25" s="1">
        <v>24</v>
      </c>
      <c r="B25" s="10">
        <v>60105302</v>
      </c>
      <c r="C25" s="2" t="s">
        <v>56</v>
      </c>
      <c r="D25" s="1" t="s">
        <v>58</v>
      </c>
      <c r="E25" s="1">
        <v>27</v>
      </c>
      <c r="F25" s="16">
        <v>35600</v>
      </c>
      <c r="G25" s="16">
        <v>37416</v>
      </c>
      <c r="H25" s="16">
        <f t="shared" si="0"/>
        <v>1010232</v>
      </c>
    </row>
    <row r="26" spans="1:8" ht="105" x14ac:dyDescent="0.25">
      <c r="A26" s="1">
        <v>25</v>
      </c>
      <c r="B26" s="10">
        <v>60105302</v>
      </c>
      <c r="C26" s="2" t="s">
        <v>57</v>
      </c>
      <c r="D26" s="1" t="s">
        <v>61</v>
      </c>
      <c r="E26" s="1">
        <v>39</v>
      </c>
      <c r="F26" s="16">
        <v>18000</v>
      </c>
      <c r="G26" s="16">
        <v>18918</v>
      </c>
      <c r="H26" s="16">
        <f t="shared" si="0"/>
        <v>737802</v>
      </c>
    </row>
    <row r="27" spans="1:8" x14ac:dyDescent="0.25">
      <c r="G27" s="17">
        <f>SUM(G2:G26)</f>
        <v>838699</v>
      </c>
      <c r="H27" s="17">
        <f>SUM(H2:H26)</f>
        <v>15643318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7A57C20-DB00-4105-AB0D-3FAF6AE3C1A0}">
  <dimension ref="A1:H43"/>
  <sheetViews>
    <sheetView topLeftCell="C16" zoomScaleNormal="100" workbookViewId="0">
      <selection activeCell="G42" sqref="G42"/>
    </sheetView>
  </sheetViews>
  <sheetFormatPr baseColWidth="10" defaultRowHeight="15" x14ac:dyDescent="0.25"/>
  <cols>
    <col min="1" max="1" width="9.140625" customWidth="1"/>
    <col min="2" max="2" width="16.28515625" customWidth="1"/>
    <col min="3" max="3" width="45.85546875" customWidth="1"/>
    <col min="4" max="4" width="28.42578125" customWidth="1"/>
    <col min="5" max="5" width="17.7109375" customWidth="1"/>
    <col min="6" max="6" width="15.28515625" hidden="1" customWidth="1"/>
    <col min="7" max="8" width="15.28515625" customWidth="1"/>
  </cols>
  <sheetData>
    <row r="1" spans="1:8" ht="42.75" customHeight="1" x14ac:dyDescent="0.25">
      <c r="A1" s="23" t="s">
        <v>75</v>
      </c>
      <c r="B1" s="23" t="s">
        <v>143</v>
      </c>
      <c r="C1" s="23" t="s">
        <v>135</v>
      </c>
      <c r="D1" s="23" t="s">
        <v>129</v>
      </c>
      <c r="E1" s="23" t="s">
        <v>130</v>
      </c>
      <c r="F1" s="23" t="s">
        <v>131</v>
      </c>
      <c r="G1" s="23"/>
      <c r="H1" s="23"/>
    </row>
    <row r="2" spans="1:8" ht="15.75" x14ac:dyDescent="0.25">
      <c r="A2" s="1">
        <v>1</v>
      </c>
      <c r="B2" s="11">
        <v>60105302</v>
      </c>
      <c r="C2" s="1" t="s">
        <v>76</v>
      </c>
      <c r="D2" s="1" t="s">
        <v>66</v>
      </c>
      <c r="E2" s="3">
        <v>2</v>
      </c>
      <c r="F2" s="13">
        <v>20000</v>
      </c>
      <c r="G2" s="13">
        <v>21020</v>
      </c>
      <c r="H2" s="13">
        <f>E2*G2</f>
        <v>42040</v>
      </c>
    </row>
    <row r="3" spans="1:8" ht="15.75" x14ac:dyDescent="0.25">
      <c r="A3" s="1">
        <v>2</v>
      </c>
      <c r="B3" s="11">
        <v>60105302</v>
      </c>
      <c r="C3" s="1" t="s">
        <v>77</v>
      </c>
      <c r="D3" s="1" t="s">
        <v>66</v>
      </c>
      <c r="E3" s="3">
        <v>8</v>
      </c>
      <c r="F3" s="13">
        <v>15680</v>
      </c>
      <c r="G3" s="13">
        <v>16480</v>
      </c>
      <c r="H3" s="13">
        <f t="shared" ref="H3:H42" si="0">E3*G3</f>
        <v>131840</v>
      </c>
    </row>
    <row r="4" spans="1:8" ht="15.75" x14ac:dyDescent="0.25">
      <c r="A4" s="1">
        <v>3</v>
      </c>
      <c r="B4" s="11">
        <v>60105302</v>
      </c>
      <c r="C4" s="2" t="s">
        <v>78</v>
      </c>
      <c r="D4" s="3" t="s">
        <v>95</v>
      </c>
      <c r="E4" s="3">
        <v>2</v>
      </c>
      <c r="F4" s="13">
        <v>28800</v>
      </c>
      <c r="G4" s="13">
        <v>30269</v>
      </c>
      <c r="H4" s="13">
        <f t="shared" si="0"/>
        <v>60538</v>
      </c>
    </row>
    <row r="5" spans="1:8" ht="15.75" x14ac:dyDescent="0.25">
      <c r="A5" s="1">
        <v>4</v>
      </c>
      <c r="B5" s="11">
        <v>60105302</v>
      </c>
      <c r="C5" s="2" t="s">
        <v>79</v>
      </c>
      <c r="D5" s="3" t="s">
        <v>29</v>
      </c>
      <c r="E5" s="3">
        <v>2</v>
      </c>
      <c r="F5" s="13">
        <v>40000</v>
      </c>
      <c r="G5" s="13">
        <v>42040</v>
      </c>
      <c r="H5" s="13">
        <f t="shared" si="0"/>
        <v>84080</v>
      </c>
    </row>
    <row r="6" spans="1:8" ht="15.75" x14ac:dyDescent="0.25">
      <c r="A6" s="1">
        <v>5</v>
      </c>
      <c r="B6" s="11">
        <v>60105302</v>
      </c>
      <c r="C6" s="2" t="s">
        <v>80</v>
      </c>
      <c r="D6" s="3" t="s">
        <v>96</v>
      </c>
      <c r="E6" s="3">
        <v>2</v>
      </c>
      <c r="F6" s="13">
        <v>44480</v>
      </c>
      <c r="G6" s="13">
        <v>46748</v>
      </c>
      <c r="H6" s="13">
        <f t="shared" si="0"/>
        <v>93496</v>
      </c>
    </row>
    <row r="7" spans="1:8" ht="15.75" x14ac:dyDescent="0.25">
      <c r="A7" s="1">
        <v>6</v>
      </c>
      <c r="B7" s="11">
        <v>60105302</v>
      </c>
      <c r="C7" s="2" t="s">
        <v>81</v>
      </c>
      <c r="D7" s="3" t="s">
        <v>97</v>
      </c>
      <c r="E7" s="3">
        <v>2</v>
      </c>
      <c r="F7" s="13">
        <v>49600</v>
      </c>
      <c r="G7" s="13">
        <v>52130</v>
      </c>
      <c r="H7" s="13">
        <f t="shared" si="0"/>
        <v>104260</v>
      </c>
    </row>
    <row r="8" spans="1:8" ht="15.75" x14ac:dyDescent="0.25">
      <c r="A8" s="1">
        <v>7</v>
      </c>
      <c r="B8" s="11">
        <v>60105302</v>
      </c>
      <c r="C8" s="2" t="s">
        <v>82</v>
      </c>
      <c r="D8" s="4" t="s">
        <v>95</v>
      </c>
      <c r="E8" s="3">
        <v>1</v>
      </c>
      <c r="F8" s="13">
        <v>170000</v>
      </c>
      <c r="G8" s="13">
        <v>178670</v>
      </c>
      <c r="H8" s="13">
        <f t="shared" si="0"/>
        <v>178670</v>
      </c>
    </row>
    <row r="9" spans="1:8" ht="15.75" x14ac:dyDescent="0.25">
      <c r="A9" s="1">
        <v>8</v>
      </c>
      <c r="B9" s="11">
        <v>60105302</v>
      </c>
      <c r="C9" s="2" t="s">
        <v>83</v>
      </c>
      <c r="D9" s="3" t="s">
        <v>98</v>
      </c>
      <c r="E9" s="3">
        <v>2</v>
      </c>
      <c r="F9" s="13">
        <v>50000</v>
      </c>
      <c r="G9" s="13">
        <v>52550</v>
      </c>
      <c r="H9" s="13">
        <f t="shared" si="0"/>
        <v>105100</v>
      </c>
    </row>
    <row r="10" spans="1:8" ht="15.75" x14ac:dyDescent="0.25">
      <c r="A10" s="1">
        <v>9</v>
      </c>
      <c r="B10" s="11">
        <v>60105302</v>
      </c>
      <c r="C10" s="2" t="s">
        <v>84</v>
      </c>
      <c r="D10" s="3" t="s">
        <v>99</v>
      </c>
      <c r="E10" s="3">
        <v>2</v>
      </c>
      <c r="F10" s="13">
        <v>50000</v>
      </c>
      <c r="G10" s="13">
        <v>52550</v>
      </c>
      <c r="H10" s="13">
        <f t="shared" si="0"/>
        <v>105100</v>
      </c>
    </row>
    <row r="11" spans="1:8" ht="30" x14ac:dyDescent="0.25">
      <c r="A11" s="1">
        <v>10</v>
      </c>
      <c r="B11" s="11">
        <v>60105302</v>
      </c>
      <c r="C11" s="2" t="s">
        <v>85</v>
      </c>
      <c r="D11" s="3" t="s">
        <v>99</v>
      </c>
      <c r="E11" s="3">
        <v>2</v>
      </c>
      <c r="F11" s="13">
        <v>70000</v>
      </c>
      <c r="G11" s="13">
        <v>73570</v>
      </c>
      <c r="H11" s="13">
        <f t="shared" si="0"/>
        <v>147140</v>
      </c>
    </row>
    <row r="12" spans="1:8" ht="15.75" x14ac:dyDescent="0.25">
      <c r="A12" s="1">
        <v>11</v>
      </c>
      <c r="B12" s="11">
        <v>60105302</v>
      </c>
      <c r="C12" s="2" t="s">
        <v>86</v>
      </c>
      <c r="D12" s="3" t="s">
        <v>136</v>
      </c>
      <c r="E12" s="3">
        <v>2</v>
      </c>
      <c r="F12" s="13">
        <v>70000</v>
      </c>
      <c r="G12" s="13">
        <v>73570</v>
      </c>
      <c r="H12" s="13">
        <f t="shared" si="0"/>
        <v>147140</v>
      </c>
    </row>
    <row r="13" spans="1:8" ht="30" x14ac:dyDescent="0.25">
      <c r="A13" s="18">
        <v>12</v>
      </c>
      <c r="B13" s="19">
        <v>60105302</v>
      </c>
      <c r="C13" s="20" t="s">
        <v>87</v>
      </c>
      <c r="D13" s="21" t="s">
        <v>137</v>
      </c>
      <c r="E13" s="21">
        <v>2</v>
      </c>
      <c r="F13" s="22">
        <v>70000</v>
      </c>
      <c r="G13" s="22">
        <v>73570</v>
      </c>
      <c r="H13" s="13">
        <f t="shared" si="0"/>
        <v>147140</v>
      </c>
    </row>
    <row r="14" spans="1:8" ht="15.75" x14ac:dyDescent="0.25">
      <c r="A14" s="1">
        <v>13</v>
      </c>
      <c r="B14" s="11">
        <v>60105302</v>
      </c>
      <c r="C14" s="2" t="s">
        <v>88</v>
      </c>
      <c r="D14" s="3" t="s">
        <v>29</v>
      </c>
      <c r="E14" s="3">
        <v>2</v>
      </c>
      <c r="F14" s="13">
        <v>30000</v>
      </c>
      <c r="G14" s="13">
        <v>31529.999999999996</v>
      </c>
      <c r="H14" s="13">
        <f t="shared" si="0"/>
        <v>63059.999999999993</v>
      </c>
    </row>
    <row r="15" spans="1:8" ht="15.75" x14ac:dyDescent="0.25">
      <c r="A15" s="1">
        <v>14</v>
      </c>
      <c r="B15" s="11">
        <v>60105302</v>
      </c>
      <c r="C15" s="2" t="s">
        <v>89</v>
      </c>
      <c r="D15" s="3" t="s">
        <v>100</v>
      </c>
      <c r="E15" s="3">
        <v>2</v>
      </c>
      <c r="F15" s="13">
        <v>35000</v>
      </c>
      <c r="G15" s="13">
        <v>36785</v>
      </c>
      <c r="H15" s="13">
        <f t="shared" si="0"/>
        <v>73570</v>
      </c>
    </row>
    <row r="16" spans="1:8" ht="15.75" x14ac:dyDescent="0.25">
      <c r="A16" s="1">
        <v>15</v>
      </c>
      <c r="B16" s="11">
        <v>60105302</v>
      </c>
      <c r="C16" s="2" t="s">
        <v>90</v>
      </c>
      <c r="D16" s="3" t="s">
        <v>29</v>
      </c>
      <c r="E16" s="3">
        <v>2</v>
      </c>
      <c r="F16" s="13">
        <v>60000</v>
      </c>
      <c r="G16" s="13">
        <v>63059.999999999993</v>
      </c>
      <c r="H16" s="13">
        <f t="shared" si="0"/>
        <v>126119.99999999999</v>
      </c>
    </row>
    <row r="17" spans="1:8" ht="15.75" x14ac:dyDescent="0.25">
      <c r="A17" s="1">
        <v>16</v>
      </c>
      <c r="B17" s="11">
        <v>60105302</v>
      </c>
      <c r="C17" s="2" t="s">
        <v>91</v>
      </c>
      <c r="D17" s="3" t="s">
        <v>29</v>
      </c>
      <c r="E17" s="3">
        <v>2</v>
      </c>
      <c r="F17" s="13">
        <v>70000</v>
      </c>
      <c r="G17" s="13">
        <v>73570</v>
      </c>
      <c r="H17" s="13">
        <f t="shared" si="0"/>
        <v>147140</v>
      </c>
    </row>
    <row r="18" spans="1:8" ht="15.75" x14ac:dyDescent="0.25">
      <c r="A18" s="1">
        <v>17</v>
      </c>
      <c r="B18" s="11">
        <v>60105302</v>
      </c>
      <c r="C18" s="2" t="s">
        <v>110</v>
      </c>
      <c r="D18" s="3" t="s">
        <v>111</v>
      </c>
      <c r="E18" s="3">
        <v>4</v>
      </c>
      <c r="F18" s="13">
        <v>13600</v>
      </c>
      <c r="G18" s="13">
        <v>14294</v>
      </c>
      <c r="H18" s="13">
        <f t="shared" si="0"/>
        <v>57176</v>
      </c>
    </row>
    <row r="19" spans="1:8" ht="15.75" x14ac:dyDescent="0.25">
      <c r="A19" s="1">
        <v>18</v>
      </c>
      <c r="B19" s="11">
        <v>60105302</v>
      </c>
      <c r="C19" s="2" t="s">
        <v>112</v>
      </c>
      <c r="D19" s="3" t="s">
        <v>109</v>
      </c>
      <c r="E19" s="3">
        <v>5</v>
      </c>
      <c r="F19" s="13">
        <v>4480</v>
      </c>
      <c r="G19" s="13">
        <v>4708</v>
      </c>
      <c r="H19" s="13">
        <f t="shared" si="0"/>
        <v>23540</v>
      </c>
    </row>
    <row r="20" spans="1:8" ht="15.75" x14ac:dyDescent="0.25">
      <c r="A20" s="1">
        <v>19</v>
      </c>
      <c r="B20" s="11">
        <v>60105302</v>
      </c>
      <c r="C20" s="2" t="s">
        <v>113</v>
      </c>
      <c r="D20" s="3" t="s">
        <v>111</v>
      </c>
      <c r="E20" s="3">
        <v>5</v>
      </c>
      <c r="F20" s="13">
        <v>11600</v>
      </c>
      <c r="G20" s="13">
        <v>12192</v>
      </c>
      <c r="H20" s="13">
        <f t="shared" si="0"/>
        <v>60960</v>
      </c>
    </row>
    <row r="21" spans="1:8" ht="15.75" x14ac:dyDescent="0.25">
      <c r="A21" s="1">
        <v>20</v>
      </c>
      <c r="B21" s="11">
        <v>60105302</v>
      </c>
      <c r="C21" s="2" t="s">
        <v>106</v>
      </c>
      <c r="D21" s="3" t="s">
        <v>105</v>
      </c>
      <c r="E21" s="3">
        <v>5</v>
      </c>
      <c r="F21" s="13">
        <v>7560</v>
      </c>
      <c r="G21" s="13">
        <v>7946</v>
      </c>
      <c r="H21" s="13">
        <f t="shared" si="0"/>
        <v>39730</v>
      </c>
    </row>
    <row r="22" spans="1:8" ht="15.75" x14ac:dyDescent="0.25">
      <c r="A22" s="1">
        <v>21</v>
      </c>
      <c r="B22" s="11">
        <v>60105302</v>
      </c>
      <c r="C22" s="2" t="s">
        <v>108</v>
      </c>
      <c r="D22" s="3" t="s">
        <v>109</v>
      </c>
      <c r="E22" s="3">
        <v>5</v>
      </c>
      <c r="F22" s="13">
        <v>4480</v>
      </c>
      <c r="G22" s="13">
        <v>4708</v>
      </c>
      <c r="H22" s="13">
        <f t="shared" si="0"/>
        <v>23540</v>
      </c>
    </row>
    <row r="23" spans="1:8" ht="15.75" x14ac:dyDescent="0.25">
      <c r="A23" s="1">
        <v>22</v>
      </c>
      <c r="B23" s="11">
        <v>60105302</v>
      </c>
      <c r="C23" s="2" t="s">
        <v>107</v>
      </c>
      <c r="D23" s="3" t="s">
        <v>105</v>
      </c>
      <c r="E23" s="3">
        <v>5</v>
      </c>
      <c r="F23" s="13">
        <v>7520</v>
      </c>
      <c r="G23" s="13">
        <v>7904</v>
      </c>
      <c r="H23" s="13">
        <f t="shared" si="0"/>
        <v>39520</v>
      </c>
    </row>
    <row r="24" spans="1:8" ht="15.75" x14ac:dyDescent="0.25">
      <c r="A24" s="1">
        <v>23</v>
      </c>
      <c r="B24" s="11">
        <v>60105302</v>
      </c>
      <c r="C24" s="2" t="s">
        <v>114</v>
      </c>
      <c r="D24" s="3" t="s">
        <v>115</v>
      </c>
      <c r="E24" s="3">
        <v>5</v>
      </c>
      <c r="F24" s="13">
        <v>3840</v>
      </c>
      <c r="G24" s="13">
        <v>4036</v>
      </c>
      <c r="H24" s="13">
        <f t="shared" si="0"/>
        <v>20180</v>
      </c>
    </row>
    <row r="25" spans="1:8" ht="15.75" x14ac:dyDescent="0.25">
      <c r="A25" s="1">
        <v>24</v>
      </c>
      <c r="B25" s="11">
        <v>60105302</v>
      </c>
      <c r="C25" s="2" t="s">
        <v>116</v>
      </c>
      <c r="D25" s="3" t="s">
        <v>105</v>
      </c>
      <c r="E25" s="3">
        <v>5</v>
      </c>
      <c r="F25" s="13">
        <v>5440</v>
      </c>
      <c r="G25" s="13">
        <v>5717</v>
      </c>
      <c r="H25" s="13">
        <f t="shared" si="0"/>
        <v>28585</v>
      </c>
    </row>
    <row r="26" spans="1:8" ht="30" x14ac:dyDescent="0.25">
      <c r="A26" s="1">
        <v>25</v>
      </c>
      <c r="B26" s="11">
        <v>60105302</v>
      </c>
      <c r="C26" s="2" t="s">
        <v>92</v>
      </c>
      <c r="D26" s="3" t="s">
        <v>23</v>
      </c>
      <c r="E26" s="3">
        <v>2</v>
      </c>
      <c r="F26" s="13">
        <v>40000</v>
      </c>
      <c r="G26" s="13">
        <v>42040</v>
      </c>
      <c r="H26" s="13">
        <f t="shared" si="0"/>
        <v>84080</v>
      </c>
    </row>
    <row r="27" spans="1:8" ht="15.75" x14ac:dyDescent="0.25">
      <c r="A27" s="1">
        <v>26</v>
      </c>
      <c r="B27" s="11">
        <v>60105302</v>
      </c>
      <c r="C27" s="2" t="s">
        <v>93</v>
      </c>
      <c r="D27" s="3" t="s">
        <v>67</v>
      </c>
      <c r="E27" s="3">
        <v>100</v>
      </c>
      <c r="F27" s="13">
        <v>1500</v>
      </c>
      <c r="G27" s="13">
        <v>1577</v>
      </c>
      <c r="H27" s="13">
        <f t="shared" si="0"/>
        <v>157700</v>
      </c>
    </row>
    <row r="28" spans="1:8" ht="15.75" x14ac:dyDescent="0.25">
      <c r="A28" s="1">
        <v>27</v>
      </c>
      <c r="B28" s="11">
        <v>60105302</v>
      </c>
      <c r="C28" s="2" t="s">
        <v>126</v>
      </c>
      <c r="D28" s="3" t="s">
        <v>117</v>
      </c>
      <c r="E28" s="1">
        <v>2</v>
      </c>
      <c r="F28" s="13">
        <v>20000</v>
      </c>
      <c r="G28" s="13">
        <v>21020</v>
      </c>
      <c r="H28" s="13">
        <f t="shared" si="0"/>
        <v>42040</v>
      </c>
    </row>
    <row r="29" spans="1:8" ht="15.75" x14ac:dyDescent="0.25">
      <c r="A29" s="1">
        <v>28</v>
      </c>
      <c r="B29" s="11">
        <v>60105302</v>
      </c>
      <c r="C29" s="2" t="s">
        <v>118</v>
      </c>
      <c r="D29" s="3" t="s">
        <v>117</v>
      </c>
      <c r="E29" s="1">
        <v>2</v>
      </c>
      <c r="F29" s="13">
        <v>20000</v>
      </c>
      <c r="G29" s="13">
        <v>21020</v>
      </c>
      <c r="H29" s="13">
        <f t="shared" si="0"/>
        <v>42040</v>
      </c>
    </row>
    <row r="30" spans="1:8" ht="15.75" x14ac:dyDescent="0.25">
      <c r="A30" s="1">
        <v>29</v>
      </c>
      <c r="B30" s="11">
        <v>60105302</v>
      </c>
      <c r="C30" s="2" t="s">
        <v>119</v>
      </c>
      <c r="D30" s="3" t="s">
        <v>117</v>
      </c>
      <c r="E30" s="1">
        <v>2</v>
      </c>
      <c r="F30" s="13">
        <v>20000</v>
      </c>
      <c r="G30" s="13">
        <v>21020</v>
      </c>
      <c r="H30" s="13">
        <f t="shared" si="0"/>
        <v>42040</v>
      </c>
    </row>
    <row r="31" spans="1:8" ht="15.75" x14ac:dyDescent="0.25">
      <c r="A31" s="1">
        <v>30</v>
      </c>
      <c r="B31" s="11">
        <v>60105302</v>
      </c>
      <c r="C31" s="2" t="s">
        <v>120</v>
      </c>
      <c r="D31" s="3" t="s">
        <v>117</v>
      </c>
      <c r="E31" s="1">
        <v>2</v>
      </c>
      <c r="F31" s="13">
        <v>20000</v>
      </c>
      <c r="G31" s="13">
        <v>21020</v>
      </c>
      <c r="H31" s="13">
        <f t="shared" si="0"/>
        <v>42040</v>
      </c>
    </row>
    <row r="32" spans="1:8" ht="15.75" x14ac:dyDescent="0.25">
      <c r="A32" s="1">
        <v>31</v>
      </c>
      <c r="B32" s="11">
        <v>60105302</v>
      </c>
      <c r="C32" s="2" t="s">
        <v>121</v>
      </c>
      <c r="D32" s="3" t="s">
        <v>117</v>
      </c>
      <c r="E32" s="1">
        <v>2</v>
      </c>
      <c r="F32" s="13">
        <v>20000</v>
      </c>
      <c r="G32" s="13">
        <v>21020</v>
      </c>
      <c r="H32" s="13">
        <f t="shared" si="0"/>
        <v>42040</v>
      </c>
    </row>
    <row r="33" spans="1:8" ht="15.75" x14ac:dyDescent="0.25">
      <c r="A33" s="1">
        <v>32</v>
      </c>
      <c r="B33" s="11">
        <v>60105302</v>
      </c>
      <c r="C33" s="2" t="s">
        <v>122</v>
      </c>
      <c r="D33" s="3" t="s">
        <v>117</v>
      </c>
      <c r="E33" s="1">
        <v>2</v>
      </c>
      <c r="F33" s="13">
        <v>20000</v>
      </c>
      <c r="G33" s="13">
        <v>21020</v>
      </c>
      <c r="H33" s="13">
        <f t="shared" si="0"/>
        <v>42040</v>
      </c>
    </row>
    <row r="34" spans="1:8" ht="15.75" x14ac:dyDescent="0.25">
      <c r="A34" s="1">
        <v>33</v>
      </c>
      <c r="B34" s="11">
        <v>60105302</v>
      </c>
      <c r="C34" s="2" t="s">
        <v>123</v>
      </c>
      <c r="D34" s="3" t="s">
        <v>117</v>
      </c>
      <c r="E34" s="1">
        <v>2</v>
      </c>
      <c r="F34" s="13">
        <v>20000</v>
      </c>
      <c r="G34" s="13">
        <v>21020</v>
      </c>
      <c r="H34" s="13">
        <f t="shared" si="0"/>
        <v>42040</v>
      </c>
    </row>
    <row r="35" spans="1:8" ht="15.75" x14ac:dyDescent="0.25">
      <c r="A35" s="1">
        <v>34</v>
      </c>
      <c r="B35" s="11">
        <v>60105302</v>
      </c>
      <c r="C35" s="2" t="s">
        <v>124</v>
      </c>
      <c r="D35" s="3" t="s">
        <v>117</v>
      </c>
      <c r="E35" s="1">
        <v>2</v>
      </c>
      <c r="F35" s="13">
        <v>20000</v>
      </c>
      <c r="G35" s="13">
        <v>21020</v>
      </c>
      <c r="H35" s="13">
        <f t="shared" si="0"/>
        <v>42040</v>
      </c>
    </row>
    <row r="36" spans="1:8" ht="15.75" x14ac:dyDescent="0.25">
      <c r="A36" s="1">
        <v>35</v>
      </c>
      <c r="B36" s="11">
        <v>60105302</v>
      </c>
      <c r="C36" s="2" t="s">
        <v>125</v>
      </c>
      <c r="D36" s="3" t="s">
        <v>117</v>
      </c>
      <c r="E36" s="1">
        <v>2</v>
      </c>
      <c r="F36" s="13">
        <v>20000</v>
      </c>
      <c r="G36" s="13">
        <v>21020</v>
      </c>
      <c r="H36" s="13">
        <f t="shared" si="0"/>
        <v>42040</v>
      </c>
    </row>
    <row r="37" spans="1:8" ht="15.75" x14ac:dyDescent="0.25">
      <c r="A37" s="1">
        <v>36</v>
      </c>
      <c r="B37" s="11">
        <v>60105302</v>
      </c>
      <c r="C37" s="1" t="s">
        <v>138</v>
      </c>
      <c r="D37" s="3" t="s">
        <v>101</v>
      </c>
      <c r="E37" s="3">
        <v>2</v>
      </c>
      <c r="F37" s="13">
        <v>50000</v>
      </c>
      <c r="G37" s="13">
        <v>52550</v>
      </c>
      <c r="H37" s="13">
        <f t="shared" si="0"/>
        <v>105100</v>
      </c>
    </row>
    <row r="38" spans="1:8" ht="31.5" x14ac:dyDescent="0.25">
      <c r="A38" s="1">
        <v>37</v>
      </c>
      <c r="B38" s="11">
        <v>60105302</v>
      </c>
      <c r="C38" s="4" t="s">
        <v>139</v>
      </c>
      <c r="D38" s="9" t="s">
        <v>102</v>
      </c>
      <c r="E38" s="3">
        <v>2</v>
      </c>
      <c r="F38" s="13">
        <v>70000</v>
      </c>
      <c r="G38" s="13">
        <v>73570</v>
      </c>
      <c r="H38" s="13">
        <f t="shared" si="0"/>
        <v>147140</v>
      </c>
    </row>
    <row r="39" spans="1:8" ht="15.75" x14ac:dyDescent="0.25">
      <c r="A39" s="1">
        <v>38</v>
      </c>
      <c r="B39" s="11">
        <v>60105302</v>
      </c>
      <c r="C39" s="4" t="s">
        <v>140</v>
      </c>
      <c r="D39" s="3" t="s">
        <v>101</v>
      </c>
      <c r="E39" s="3">
        <v>2</v>
      </c>
      <c r="F39" s="13">
        <v>90000</v>
      </c>
      <c r="G39" s="13">
        <v>94590</v>
      </c>
      <c r="H39" s="13">
        <f t="shared" si="0"/>
        <v>189180</v>
      </c>
    </row>
    <row r="40" spans="1:8" ht="31.5" x14ac:dyDescent="0.25">
      <c r="A40" s="1">
        <v>39</v>
      </c>
      <c r="B40" s="11">
        <v>60105302</v>
      </c>
      <c r="C40" s="4" t="s">
        <v>141</v>
      </c>
      <c r="D40" s="3" t="s">
        <v>101</v>
      </c>
      <c r="E40" s="3">
        <v>1</v>
      </c>
      <c r="F40" s="13">
        <v>70000</v>
      </c>
      <c r="G40" s="13">
        <v>73570</v>
      </c>
      <c r="H40" s="13">
        <f t="shared" si="0"/>
        <v>73570</v>
      </c>
    </row>
    <row r="41" spans="1:8" ht="31.5" x14ac:dyDescent="0.25">
      <c r="A41" s="1">
        <v>40</v>
      </c>
      <c r="B41" s="11">
        <v>60105302</v>
      </c>
      <c r="C41" s="4" t="s">
        <v>142</v>
      </c>
      <c r="D41" s="9" t="s">
        <v>103</v>
      </c>
      <c r="E41" s="3">
        <v>2</v>
      </c>
      <c r="F41" s="13">
        <v>27000</v>
      </c>
      <c r="G41" s="13">
        <v>28377</v>
      </c>
      <c r="H41" s="13">
        <f t="shared" si="0"/>
        <v>56754</v>
      </c>
    </row>
    <row r="42" spans="1:8" ht="15.75" x14ac:dyDescent="0.25">
      <c r="A42" s="1">
        <v>41</v>
      </c>
      <c r="B42" s="11">
        <v>60105302</v>
      </c>
      <c r="C42" s="4" t="s">
        <v>94</v>
      </c>
      <c r="D42" s="3" t="s">
        <v>104</v>
      </c>
      <c r="E42" s="3">
        <v>1</v>
      </c>
      <c r="F42" s="13">
        <v>300000</v>
      </c>
      <c r="G42" s="13">
        <v>315300</v>
      </c>
      <c r="H42" s="13">
        <f t="shared" si="0"/>
        <v>315300</v>
      </c>
    </row>
    <row r="43" spans="1:8" x14ac:dyDescent="0.25">
      <c r="H43" s="17">
        <f>SUM(H2:H42)</f>
        <v>3556849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0167734-9850-4942-9D58-AF5C46209359}">
  <dimension ref="A1:H21"/>
  <sheetViews>
    <sheetView tabSelected="1" topLeftCell="C1" workbookViewId="0">
      <selection activeCell="E22" sqref="E22"/>
    </sheetView>
  </sheetViews>
  <sheetFormatPr baseColWidth="10" defaultRowHeight="15" x14ac:dyDescent="0.25"/>
  <cols>
    <col min="1" max="1" width="8.5703125" customWidth="1"/>
    <col min="2" max="2" width="16.7109375" customWidth="1"/>
    <col min="3" max="3" width="59.85546875" customWidth="1"/>
    <col min="4" max="4" width="19.42578125" customWidth="1"/>
    <col min="5" max="5" width="18.5703125" customWidth="1"/>
    <col min="6" max="6" width="13.28515625" hidden="1" customWidth="1"/>
    <col min="7" max="7" width="13.28515625" customWidth="1"/>
    <col min="8" max="8" width="17.140625" customWidth="1"/>
  </cols>
  <sheetData>
    <row r="1" spans="1:8" ht="41.25" customHeight="1" x14ac:dyDescent="0.25">
      <c r="A1" s="23" t="s">
        <v>75</v>
      </c>
      <c r="B1" s="23" t="s">
        <v>143</v>
      </c>
      <c r="C1" s="23" t="s">
        <v>132</v>
      </c>
      <c r="D1" s="23" t="s">
        <v>133</v>
      </c>
      <c r="E1" s="23" t="s">
        <v>130</v>
      </c>
      <c r="F1" s="23" t="s">
        <v>131</v>
      </c>
      <c r="G1" s="23" t="s">
        <v>152</v>
      </c>
      <c r="H1" s="23" t="s">
        <v>153</v>
      </c>
    </row>
    <row r="2" spans="1:8" ht="15.75" customHeight="1" x14ac:dyDescent="0.25">
      <c r="A2" s="1">
        <v>1</v>
      </c>
      <c r="B2" s="11">
        <v>60105302</v>
      </c>
      <c r="C2" s="1" t="s">
        <v>69</v>
      </c>
      <c r="D2" s="1" t="s">
        <v>66</v>
      </c>
      <c r="E2" s="1">
        <v>102</v>
      </c>
      <c r="F2" s="15">
        <v>20000</v>
      </c>
      <c r="G2" s="15">
        <v>21020</v>
      </c>
      <c r="H2" s="15">
        <f>E2*G2</f>
        <v>2144040</v>
      </c>
    </row>
    <row r="3" spans="1:8" x14ac:dyDescent="0.25">
      <c r="A3" s="1">
        <v>2</v>
      </c>
      <c r="B3" s="11">
        <v>60105302</v>
      </c>
      <c r="C3" s="1" t="s">
        <v>62</v>
      </c>
      <c r="D3" s="1" t="s">
        <v>66</v>
      </c>
      <c r="E3" s="1">
        <v>231</v>
      </c>
      <c r="F3" s="15">
        <v>750</v>
      </c>
      <c r="G3" s="15">
        <v>788</v>
      </c>
      <c r="H3" s="15">
        <f t="shared" ref="H3:H14" si="0">E3*G3</f>
        <v>182028</v>
      </c>
    </row>
    <row r="4" spans="1:8" x14ac:dyDescent="0.25">
      <c r="A4" s="1">
        <v>3</v>
      </c>
      <c r="B4" s="11">
        <v>60105302</v>
      </c>
      <c r="C4" s="1" t="s">
        <v>63</v>
      </c>
      <c r="D4" s="1" t="s">
        <v>66</v>
      </c>
      <c r="E4" s="1">
        <v>231</v>
      </c>
      <c r="F4" s="15">
        <v>750</v>
      </c>
      <c r="G4" s="15">
        <v>788</v>
      </c>
      <c r="H4" s="15">
        <f t="shared" si="0"/>
        <v>182028</v>
      </c>
    </row>
    <row r="5" spans="1:8" x14ac:dyDescent="0.25">
      <c r="A5" s="1">
        <v>4</v>
      </c>
      <c r="B5" s="11">
        <v>60105302</v>
      </c>
      <c r="C5" s="1" t="s">
        <v>64</v>
      </c>
      <c r="D5" s="1" t="s">
        <v>68</v>
      </c>
      <c r="E5" s="1">
        <v>72</v>
      </c>
      <c r="F5" s="15">
        <v>4500</v>
      </c>
      <c r="G5" s="15">
        <v>4730</v>
      </c>
      <c r="H5" s="15">
        <f t="shared" si="0"/>
        <v>340560</v>
      </c>
    </row>
    <row r="6" spans="1:8" x14ac:dyDescent="0.25">
      <c r="A6" s="1">
        <v>5</v>
      </c>
      <c r="B6" s="11">
        <v>60105302</v>
      </c>
      <c r="C6" s="1" t="s">
        <v>65</v>
      </c>
      <c r="D6" s="1" t="s">
        <v>66</v>
      </c>
      <c r="E6" s="1">
        <v>470</v>
      </c>
      <c r="F6" s="15">
        <v>3200</v>
      </c>
      <c r="G6" s="15">
        <v>3363</v>
      </c>
      <c r="H6" s="15">
        <f t="shared" si="0"/>
        <v>1580610</v>
      </c>
    </row>
    <row r="7" spans="1:8" x14ac:dyDescent="0.25">
      <c r="A7" s="1">
        <v>6</v>
      </c>
      <c r="B7" s="11">
        <v>60105302</v>
      </c>
      <c r="C7" s="1" t="s">
        <v>144</v>
      </c>
      <c r="D7" s="1" t="s">
        <v>66</v>
      </c>
      <c r="E7" s="1">
        <v>45</v>
      </c>
      <c r="F7" s="14">
        <v>5000</v>
      </c>
      <c r="G7" s="14">
        <v>5255</v>
      </c>
      <c r="H7" s="15">
        <f t="shared" si="0"/>
        <v>236475</v>
      </c>
    </row>
    <row r="8" spans="1:8" x14ac:dyDescent="0.25">
      <c r="A8" s="1">
        <v>7</v>
      </c>
      <c r="B8" s="11">
        <v>60105302</v>
      </c>
      <c r="C8" s="1" t="s">
        <v>145</v>
      </c>
      <c r="D8" s="1" t="s">
        <v>68</v>
      </c>
      <c r="E8" s="1">
        <v>13</v>
      </c>
      <c r="F8" s="14">
        <v>26300</v>
      </c>
      <c r="G8" s="14">
        <v>27641</v>
      </c>
      <c r="H8" s="15">
        <f t="shared" si="0"/>
        <v>359333</v>
      </c>
    </row>
    <row r="9" spans="1:8" x14ac:dyDescent="0.25">
      <c r="A9" s="1">
        <v>8</v>
      </c>
      <c r="B9" s="11">
        <v>60105302</v>
      </c>
      <c r="C9" s="1" t="s">
        <v>146</v>
      </c>
      <c r="D9" s="1" t="s">
        <v>66</v>
      </c>
      <c r="E9" s="1">
        <v>12</v>
      </c>
      <c r="F9" s="15">
        <v>3000</v>
      </c>
      <c r="G9" s="15">
        <v>3153</v>
      </c>
      <c r="H9" s="15">
        <f t="shared" si="0"/>
        <v>37836</v>
      </c>
    </row>
    <row r="10" spans="1:8" x14ac:dyDescent="0.25">
      <c r="A10" s="1">
        <v>9</v>
      </c>
      <c r="B10" s="11">
        <v>60105302</v>
      </c>
      <c r="C10" s="1" t="s">
        <v>147</v>
      </c>
      <c r="D10" s="1" t="s">
        <v>66</v>
      </c>
      <c r="E10" s="1">
        <v>65</v>
      </c>
      <c r="F10" s="15">
        <v>2100</v>
      </c>
      <c r="G10" s="15">
        <v>2207</v>
      </c>
      <c r="H10" s="15">
        <f t="shared" si="0"/>
        <v>143455</v>
      </c>
    </row>
    <row r="11" spans="1:8" x14ac:dyDescent="0.25">
      <c r="A11" s="1">
        <v>10</v>
      </c>
      <c r="B11" s="11">
        <v>60105302</v>
      </c>
      <c r="C11" s="1" t="s">
        <v>148</v>
      </c>
      <c r="D11" s="1" t="s">
        <v>68</v>
      </c>
      <c r="E11" s="1">
        <v>24</v>
      </c>
      <c r="F11" s="15">
        <v>3900</v>
      </c>
      <c r="G11" s="15">
        <v>4099</v>
      </c>
      <c r="H11" s="15">
        <f t="shared" si="0"/>
        <v>98376</v>
      </c>
    </row>
    <row r="12" spans="1:8" x14ac:dyDescent="0.25">
      <c r="A12" s="1">
        <v>11</v>
      </c>
      <c r="B12" s="11">
        <v>60105302</v>
      </c>
      <c r="C12" s="1" t="s">
        <v>149</v>
      </c>
      <c r="D12" s="1" t="s">
        <v>66</v>
      </c>
      <c r="E12" s="1">
        <v>8</v>
      </c>
      <c r="F12" s="15">
        <v>9500</v>
      </c>
      <c r="G12" s="15">
        <v>9985</v>
      </c>
      <c r="H12" s="15">
        <f t="shared" si="0"/>
        <v>79880</v>
      </c>
    </row>
    <row r="13" spans="1:8" x14ac:dyDescent="0.25">
      <c r="A13" s="1">
        <v>12</v>
      </c>
      <c r="B13" s="11">
        <v>60105302</v>
      </c>
      <c r="C13" s="1" t="s">
        <v>150</v>
      </c>
      <c r="D13" s="1" t="s">
        <v>66</v>
      </c>
      <c r="E13" s="1">
        <v>400</v>
      </c>
      <c r="F13" s="15">
        <v>700</v>
      </c>
      <c r="G13" s="15">
        <v>736</v>
      </c>
      <c r="H13" s="15">
        <f t="shared" si="0"/>
        <v>294400</v>
      </c>
    </row>
    <row r="14" spans="1:8" x14ac:dyDescent="0.25">
      <c r="A14" s="1">
        <v>13</v>
      </c>
      <c r="B14" s="11">
        <v>60105302</v>
      </c>
      <c r="C14" s="1" t="s">
        <v>151</v>
      </c>
      <c r="D14" s="1" t="s">
        <v>66</v>
      </c>
      <c r="E14" s="1">
        <v>400</v>
      </c>
      <c r="F14" s="15">
        <v>1100</v>
      </c>
      <c r="G14" s="15">
        <v>1156</v>
      </c>
      <c r="H14" s="15">
        <f t="shared" si="0"/>
        <v>462400</v>
      </c>
    </row>
    <row r="15" spans="1:8" x14ac:dyDescent="0.25">
      <c r="G15" s="26" t="s">
        <v>154</v>
      </c>
      <c r="H15" s="25">
        <f>SUM(H2:H14)</f>
        <v>6141421</v>
      </c>
    </row>
    <row r="21" spans="5:5" x14ac:dyDescent="0.25">
      <c r="E21" s="24">
        <f>'AGROINDUSTRIA '!H25+SISTEMAS!H27+AGROPECUARIA!H43+PAPELERIA!H15</f>
        <v>27738588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4</vt:i4>
      </vt:variant>
    </vt:vector>
  </HeadingPairs>
  <TitlesOfParts>
    <vt:vector size="4" baseType="lpstr">
      <vt:lpstr>AGROINDUSTRIA </vt:lpstr>
      <vt:lpstr>SISTEMAS</vt:lpstr>
      <vt:lpstr>AGROPECUARIA</vt:lpstr>
      <vt:lpstr>PAPELERIA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Valentina Mantilla Bravo</dc:creator>
  <cp:lastModifiedBy>Natalia Alicia Erazo Guerrero</cp:lastModifiedBy>
  <dcterms:created xsi:type="dcterms:W3CDTF">2026-03-26T14:06:51Z</dcterms:created>
  <dcterms:modified xsi:type="dcterms:W3CDTF">2026-04-07T20:16:44Z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fc111285-cafa-4fc9-8a9a-bd902089b24f_Enabled">
    <vt:lpwstr>true</vt:lpwstr>
  </property>
  <property fmtid="{D5CDD505-2E9C-101B-9397-08002B2CF9AE}" pid="3" name="MSIP_Label_fc111285-cafa-4fc9-8a9a-bd902089b24f_SetDate">
    <vt:lpwstr>2026-03-26T23:23:57Z</vt:lpwstr>
  </property>
  <property fmtid="{D5CDD505-2E9C-101B-9397-08002B2CF9AE}" pid="4" name="MSIP_Label_fc111285-cafa-4fc9-8a9a-bd902089b24f_Method">
    <vt:lpwstr>Privileged</vt:lpwstr>
  </property>
  <property fmtid="{D5CDD505-2E9C-101B-9397-08002B2CF9AE}" pid="5" name="MSIP_Label_fc111285-cafa-4fc9-8a9a-bd902089b24f_Name">
    <vt:lpwstr>Public</vt:lpwstr>
  </property>
  <property fmtid="{D5CDD505-2E9C-101B-9397-08002B2CF9AE}" pid="6" name="MSIP_Label_fc111285-cafa-4fc9-8a9a-bd902089b24f_SiteId">
    <vt:lpwstr>cbc2c381-2f2e-4d93-91d1-506c9316ace7</vt:lpwstr>
  </property>
  <property fmtid="{D5CDD505-2E9C-101B-9397-08002B2CF9AE}" pid="7" name="MSIP_Label_fc111285-cafa-4fc9-8a9a-bd902089b24f_ActionId">
    <vt:lpwstr>f6c7401c-0259-49f4-a416-b0367fcb32af</vt:lpwstr>
  </property>
  <property fmtid="{D5CDD505-2E9C-101B-9397-08002B2CF9AE}" pid="8" name="MSIP_Label_fc111285-cafa-4fc9-8a9a-bd902089b24f_ContentBits">
    <vt:lpwstr>0</vt:lpwstr>
  </property>
</Properties>
</file>