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CONTRATOS BIENES Y SERVICIOS\MINIMA CUANTIA\VEHICULOS GUAJ-MC-001-2026\"/>
    </mc:Choice>
  </mc:AlternateContent>
  <bookViews>
    <workbookView xWindow="-105" yWindow="-105" windowWidth="23250" windowHeight="12450"/>
  </bookViews>
  <sheets>
    <sheet name="Vehiculos," sheetId="3" r:id="rId1"/>
    <sheet name="MOTOS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6" i="4" l="1"/>
  <c r="Q8" i="4"/>
  <c r="Q9" i="4"/>
  <c r="Q11" i="4"/>
  <c r="Q16" i="4"/>
  <c r="Q17" i="4"/>
  <c r="Q19" i="4"/>
  <c r="Q20" i="4"/>
  <c r="Q22" i="4"/>
  <c r="Q23" i="4"/>
  <c r="Q24" i="4"/>
  <c r="Q25" i="4"/>
  <c r="Q26" i="4"/>
  <c r="Q28" i="4"/>
  <c r="Q5" i="4"/>
  <c r="P6" i="4"/>
  <c r="P8" i="4"/>
  <c r="P9" i="4"/>
  <c r="P11" i="4"/>
  <c r="P16" i="4"/>
  <c r="P17" i="4"/>
  <c r="P19" i="4"/>
  <c r="P20" i="4"/>
  <c r="P22" i="4"/>
  <c r="P23" i="4"/>
  <c r="P24" i="4"/>
  <c r="P25" i="4"/>
  <c r="P26" i="4"/>
  <c r="P28" i="4"/>
  <c r="P5" i="4"/>
  <c r="O6" i="4"/>
  <c r="O8" i="4"/>
  <c r="O9" i="4"/>
  <c r="O11" i="4"/>
  <c r="O16" i="4"/>
  <c r="O17" i="4"/>
  <c r="O19" i="4"/>
  <c r="O20" i="4"/>
  <c r="O22" i="4"/>
  <c r="O23" i="4"/>
  <c r="O24" i="4"/>
  <c r="O25" i="4"/>
  <c r="O26" i="4"/>
  <c r="O28" i="4"/>
  <c r="O5" i="4"/>
  <c r="N6" i="4"/>
  <c r="N8" i="4"/>
  <c r="N9" i="4"/>
  <c r="N11" i="4"/>
  <c r="N13" i="4"/>
  <c r="N14" i="4"/>
  <c r="N16" i="4"/>
  <c r="N17" i="4"/>
  <c r="N19" i="4"/>
  <c r="N20" i="4"/>
  <c r="N22" i="4"/>
  <c r="N23" i="4"/>
  <c r="N24" i="4"/>
  <c r="N25" i="4"/>
  <c r="N26" i="4"/>
  <c r="N28" i="4"/>
  <c r="N5" i="4"/>
  <c r="AM15" i="3"/>
  <c r="AM16" i="3"/>
  <c r="AM38" i="3"/>
  <c r="AM39" i="3"/>
  <c r="AM41" i="3"/>
  <c r="AM42" i="3"/>
  <c r="AM43" i="3"/>
  <c r="AM44" i="3"/>
  <c r="AM45" i="3"/>
  <c r="AM46" i="3"/>
  <c r="AM47" i="3"/>
  <c r="AM49" i="3"/>
  <c r="AM50" i="3"/>
  <c r="AM51" i="3"/>
  <c r="AM55" i="3"/>
  <c r="AM56" i="3"/>
  <c r="AM57" i="3"/>
  <c r="AM63" i="3"/>
  <c r="AM64" i="3"/>
  <c r="AM65" i="3"/>
  <c r="AM66" i="3"/>
  <c r="AM71" i="3"/>
  <c r="AM72" i="3"/>
  <c r="AM14" i="3"/>
  <c r="AL15" i="3"/>
  <c r="AL16" i="3"/>
  <c r="AL38" i="3"/>
  <c r="AL39" i="3"/>
  <c r="AL41" i="3"/>
  <c r="AL42" i="3"/>
  <c r="AL43" i="3"/>
  <c r="AL44" i="3"/>
  <c r="AL45" i="3"/>
  <c r="AL46" i="3"/>
  <c r="AL47" i="3"/>
  <c r="AL49" i="3"/>
  <c r="AL50" i="3"/>
  <c r="AL51" i="3"/>
  <c r="AL57" i="3"/>
  <c r="AL63" i="3"/>
  <c r="AL64" i="3"/>
  <c r="AL65" i="3"/>
  <c r="AL72" i="3"/>
  <c r="AL14" i="3"/>
  <c r="AK15" i="3"/>
  <c r="AK16" i="3"/>
  <c r="AK32" i="3"/>
  <c r="AK33" i="3"/>
  <c r="AK34" i="3"/>
  <c r="AK38" i="3"/>
  <c r="AK39" i="3"/>
  <c r="AK41" i="3"/>
  <c r="AK42" i="3"/>
  <c r="AK43" i="3"/>
  <c r="AK44" i="3"/>
  <c r="AK45" i="3"/>
  <c r="AK46" i="3"/>
  <c r="AK47" i="3"/>
  <c r="AK49" i="3"/>
  <c r="AK50" i="3"/>
  <c r="AK51" i="3"/>
  <c r="AK55" i="3"/>
  <c r="AK56" i="3"/>
  <c r="AK57" i="3"/>
  <c r="AK61" i="3"/>
  <c r="AK62" i="3"/>
  <c r="AK63" i="3"/>
  <c r="AK64" i="3"/>
  <c r="AK65" i="3"/>
  <c r="AK66" i="3"/>
  <c r="AK69" i="3"/>
  <c r="AK70" i="3"/>
  <c r="AK71" i="3"/>
  <c r="AK72" i="3"/>
  <c r="AK14" i="3"/>
  <c r="AJ15" i="3"/>
  <c r="AJ16" i="3"/>
  <c r="AJ38" i="3"/>
  <c r="AJ39" i="3"/>
  <c r="AJ41" i="3"/>
  <c r="AJ42" i="3"/>
  <c r="AJ43" i="3"/>
  <c r="AJ44" i="3"/>
  <c r="AJ45" i="3"/>
  <c r="AJ46" i="3"/>
  <c r="AJ47" i="3"/>
  <c r="AJ49" i="3"/>
  <c r="AJ50" i="3"/>
  <c r="AJ51" i="3"/>
  <c r="AJ55" i="3"/>
  <c r="AJ56" i="3"/>
  <c r="AJ57" i="3"/>
  <c r="AJ63" i="3"/>
  <c r="AJ64" i="3"/>
  <c r="AJ65" i="3"/>
  <c r="AJ66" i="3"/>
  <c r="AJ71" i="3"/>
  <c r="AJ72" i="3"/>
  <c r="AJ14" i="3"/>
  <c r="AI11" i="3"/>
  <c r="AI14" i="3"/>
  <c r="AI15" i="3"/>
  <c r="AI16" i="3"/>
  <c r="AI18" i="3"/>
  <c r="AI19" i="3"/>
  <c r="AI20" i="3"/>
  <c r="AI21" i="3"/>
  <c r="AI32" i="3"/>
  <c r="AI33" i="3"/>
  <c r="AI38" i="3"/>
  <c r="AI39" i="3"/>
  <c r="AI41" i="3"/>
  <c r="AI42" i="3"/>
  <c r="AI43" i="3"/>
  <c r="AI44" i="3"/>
  <c r="AI45" i="3"/>
  <c r="AI46" i="3"/>
  <c r="AI47" i="3"/>
  <c r="AI49" i="3"/>
  <c r="AI50" i="3"/>
  <c r="AI51" i="3"/>
  <c r="AI54" i="3"/>
  <c r="AI55" i="3"/>
  <c r="AI56" i="3"/>
  <c r="AI57" i="3"/>
  <c r="AI63" i="3"/>
  <c r="AI64" i="3"/>
  <c r="AI65" i="3"/>
  <c r="AI66" i="3"/>
  <c r="AI69" i="3"/>
  <c r="AI71" i="3"/>
  <c r="AI72" i="3"/>
  <c r="AI10" i="3"/>
  <c r="AH15" i="3"/>
  <c r="AH16" i="3"/>
  <c r="AH32" i="3"/>
  <c r="AH33" i="3"/>
  <c r="AH38" i="3"/>
  <c r="AH39" i="3"/>
  <c r="AH41" i="3"/>
  <c r="AH42" i="3"/>
  <c r="AH43" i="3"/>
  <c r="AH44" i="3"/>
  <c r="AH45" i="3"/>
  <c r="AH46" i="3"/>
  <c r="AH47" i="3"/>
  <c r="AH49" i="3"/>
  <c r="AH50" i="3"/>
  <c r="AH51" i="3"/>
  <c r="AH55" i="3"/>
  <c r="AH56" i="3"/>
  <c r="AH57" i="3"/>
  <c r="AH61" i="3"/>
  <c r="AH62" i="3"/>
  <c r="AH63" i="3"/>
  <c r="AH64" i="3"/>
  <c r="AH65" i="3"/>
  <c r="AH66" i="3"/>
  <c r="AH69" i="3"/>
  <c r="AH71" i="3"/>
  <c r="AH72" i="3"/>
  <c r="AH14" i="3"/>
  <c r="AG15" i="3"/>
  <c r="AG16" i="3"/>
  <c r="AG32" i="3"/>
  <c r="AG33" i="3"/>
  <c r="AG34" i="3"/>
  <c r="AG38" i="3"/>
  <c r="AG39" i="3"/>
  <c r="AG40" i="3"/>
  <c r="AG41" i="3"/>
  <c r="AG42" i="3"/>
  <c r="AG43" i="3"/>
  <c r="AG44" i="3"/>
  <c r="AG45" i="3"/>
  <c r="AG46" i="3"/>
  <c r="AG47" i="3"/>
  <c r="AG48" i="3"/>
  <c r="AG49" i="3"/>
  <c r="AG50" i="3"/>
  <c r="AG51" i="3"/>
  <c r="AG55" i="3"/>
  <c r="AG56" i="3"/>
  <c r="AG57" i="3"/>
  <c r="AG58" i="3"/>
  <c r="AG59" i="3"/>
  <c r="AG61" i="3"/>
  <c r="AG62" i="3"/>
  <c r="AG63" i="3"/>
  <c r="AG64" i="3"/>
  <c r="AG65" i="3"/>
  <c r="AG66" i="3"/>
  <c r="AG69" i="3"/>
  <c r="AG71" i="3"/>
  <c r="AG72" i="3"/>
  <c r="AG14" i="3"/>
  <c r="AF15" i="3"/>
  <c r="AF16" i="3"/>
  <c r="AF37" i="3"/>
  <c r="AF38" i="3"/>
  <c r="AF39" i="3"/>
  <c r="AF41" i="3"/>
  <c r="AF42" i="3"/>
  <c r="AF43" i="3"/>
  <c r="AF44" i="3"/>
  <c r="AF45" i="3"/>
  <c r="AF46" i="3"/>
  <c r="AF47" i="3"/>
  <c r="AF49" i="3"/>
  <c r="AF50" i="3"/>
  <c r="AF51" i="3"/>
  <c r="AF55" i="3"/>
  <c r="AF56" i="3"/>
  <c r="AF57" i="3"/>
  <c r="AF63" i="3"/>
  <c r="AF64" i="3"/>
  <c r="AF65" i="3"/>
  <c r="AF69" i="3"/>
  <c r="AF71" i="3"/>
  <c r="AF72" i="3"/>
  <c r="AF14" i="3"/>
  <c r="AE15" i="3"/>
  <c r="AE16" i="3"/>
  <c r="AE26" i="3"/>
  <c r="AE27" i="3"/>
  <c r="AE28" i="3"/>
  <c r="AE29" i="3"/>
  <c r="AE30" i="3"/>
  <c r="AE32" i="3"/>
  <c r="AE33" i="3"/>
  <c r="AE38" i="3"/>
  <c r="AE39" i="3"/>
  <c r="AE41" i="3"/>
  <c r="AE42" i="3"/>
  <c r="AE43" i="3"/>
  <c r="AE44" i="3"/>
  <c r="AE45" i="3"/>
  <c r="AE46" i="3"/>
  <c r="AE47" i="3"/>
  <c r="AE49" i="3"/>
  <c r="AE50" i="3"/>
  <c r="AE51" i="3"/>
  <c r="AE55" i="3"/>
  <c r="AE56" i="3"/>
  <c r="AE57" i="3"/>
  <c r="AE63" i="3"/>
  <c r="AE64" i="3"/>
  <c r="AE65" i="3"/>
  <c r="AE66" i="3"/>
  <c r="AE69" i="3"/>
  <c r="AE71" i="3"/>
  <c r="AE14" i="3"/>
  <c r="AD15" i="3"/>
  <c r="AD16" i="3"/>
  <c r="AD32" i="3"/>
  <c r="AD33" i="3"/>
  <c r="AD38" i="3"/>
  <c r="AD39" i="3"/>
  <c r="AD40" i="3"/>
  <c r="AD41" i="3"/>
  <c r="AD42" i="3"/>
  <c r="AD43" i="3"/>
  <c r="AD44" i="3"/>
  <c r="AD45" i="3"/>
  <c r="AD46" i="3"/>
  <c r="AD47" i="3"/>
  <c r="AD48" i="3"/>
  <c r="AD49" i="3"/>
  <c r="AD50" i="3"/>
  <c r="AD51" i="3"/>
  <c r="AD52" i="3"/>
  <c r="AD57" i="3"/>
  <c r="AD63" i="3"/>
  <c r="AD64" i="3"/>
  <c r="AD65" i="3"/>
  <c r="AD66" i="3"/>
  <c r="AD69" i="3"/>
  <c r="AD14" i="3"/>
  <c r="AC7" i="3"/>
  <c r="AC12" i="3"/>
  <c r="AC13" i="3"/>
  <c r="AC14" i="3"/>
  <c r="AC15" i="3"/>
  <c r="AC16" i="3"/>
  <c r="AC22" i="3"/>
  <c r="AC23" i="3"/>
  <c r="AC24" i="3"/>
  <c r="AC30" i="3"/>
  <c r="AC33" i="3"/>
  <c r="AC34" i="3"/>
  <c r="AC35" i="3"/>
  <c r="AC36" i="3"/>
  <c r="AC37" i="3"/>
  <c r="AC38" i="3"/>
  <c r="AC39" i="3"/>
  <c r="AC41" i="3"/>
  <c r="AC42" i="3"/>
  <c r="AC43" i="3"/>
  <c r="AC44" i="3"/>
  <c r="AC45" i="3"/>
  <c r="AC46" i="3"/>
  <c r="AC47" i="3"/>
  <c r="AC49" i="3"/>
  <c r="AC50" i="3"/>
  <c r="AC51" i="3"/>
  <c r="AC53" i="3"/>
  <c r="AC55" i="3"/>
  <c r="AC56" i="3"/>
  <c r="AC57" i="3"/>
  <c r="AC59" i="3"/>
  <c r="AC62" i="3"/>
  <c r="AC63" i="3"/>
  <c r="AC64" i="3"/>
  <c r="AC65" i="3"/>
  <c r="AC66" i="3"/>
  <c r="AC71" i="3"/>
  <c r="AC6" i="3"/>
  <c r="AB64" i="3"/>
  <c r="AB65" i="3"/>
  <c r="AB67" i="3"/>
  <c r="AB68" i="3"/>
  <c r="AB63" i="3"/>
  <c r="AB57" i="3"/>
  <c r="AB41" i="3"/>
  <c r="AB42" i="3"/>
  <c r="AB43" i="3"/>
  <c r="AB44" i="3"/>
  <c r="AB45" i="3"/>
  <c r="AB46" i="3"/>
  <c r="AB47" i="3"/>
  <c r="AB49" i="3"/>
  <c r="AB50" i="3"/>
  <c r="AB51" i="3"/>
  <c r="AB39" i="3"/>
  <c r="AB38" i="3"/>
  <c r="AB15" i="3"/>
  <c r="AB16" i="3"/>
  <c r="AB14" i="3"/>
  <c r="AA56" i="3" l="1"/>
  <c r="Z56" i="3"/>
  <c r="Y56" i="3"/>
  <c r="X56" i="3"/>
  <c r="W56" i="3"/>
  <c r="V56" i="3"/>
  <c r="U56" i="3"/>
  <c r="T56" i="3"/>
  <c r="S56" i="3"/>
  <c r="R56" i="3"/>
  <c r="Q56" i="3"/>
  <c r="P56" i="3"/>
  <c r="AA51" i="3"/>
  <c r="Z51" i="3"/>
  <c r="Y51" i="3"/>
  <c r="X51" i="3"/>
  <c r="W51" i="3"/>
  <c r="V51" i="3"/>
  <c r="U51" i="3"/>
  <c r="T51" i="3"/>
  <c r="S51" i="3"/>
  <c r="R51" i="3"/>
  <c r="Q51" i="3"/>
  <c r="P51" i="3"/>
  <c r="AA47" i="3"/>
  <c r="Z47" i="3"/>
  <c r="Y47" i="3"/>
  <c r="X47" i="3"/>
  <c r="W47" i="3"/>
  <c r="V47" i="3"/>
  <c r="U47" i="3"/>
  <c r="T47" i="3"/>
  <c r="S47" i="3"/>
  <c r="R47" i="3"/>
  <c r="Q47" i="3"/>
  <c r="P47" i="3"/>
  <c r="AA39" i="3"/>
  <c r="Z39" i="3"/>
  <c r="Y39" i="3"/>
  <c r="X39" i="3"/>
  <c r="W39" i="3"/>
  <c r="V39" i="3"/>
  <c r="U39" i="3"/>
  <c r="T39" i="3"/>
  <c r="S39" i="3"/>
  <c r="R39" i="3"/>
  <c r="Q39" i="3"/>
  <c r="P39" i="3"/>
  <c r="AA33" i="3"/>
  <c r="Z33" i="3"/>
  <c r="Y33" i="3"/>
  <c r="X33" i="3"/>
  <c r="W33" i="3"/>
  <c r="V33" i="3"/>
  <c r="U33" i="3"/>
  <c r="T33" i="3"/>
  <c r="S33" i="3"/>
  <c r="R33" i="3"/>
  <c r="Q33" i="3"/>
  <c r="P33" i="3"/>
  <c r="AA30" i="3"/>
  <c r="Z30" i="3"/>
  <c r="Y30" i="3"/>
  <c r="X30" i="3"/>
  <c r="W30" i="3"/>
  <c r="V30" i="3"/>
  <c r="U30" i="3"/>
  <c r="T30" i="3"/>
  <c r="S30" i="3"/>
  <c r="R30" i="3"/>
  <c r="Q30" i="3"/>
  <c r="P30" i="3"/>
  <c r="AA24" i="3"/>
  <c r="Z24" i="3"/>
  <c r="Y24" i="3"/>
  <c r="X24" i="3"/>
  <c r="W24" i="3"/>
  <c r="V24" i="3"/>
  <c r="U24" i="3"/>
  <c r="T24" i="3"/>
  <c r="S24" i="3"/>
  <c r="R24" i="3"/>
  <c r="Q24" i="3"/>
  <c r="P24" i="3"/>
  <c r="AA16" i="3"/>
  <c r="AA72" i="3" s="1"/>
  <c r="Z16" i="3"/>
  <c r="Z72" i="3" s="1"/>
  <c r="Y16" i="3"/>
  <c r="Y72" i="3" s="1"/>
  <c r="X16" i="3"/>
  <c r="X72" i="3" s="1"/>
  <c r="W16" i="3"/>
  <c r="W72" i="3" s="1"/>
  <c r="V16" i="3"/>
  <c r="U16" i="3"/>
  <c r="U72" i="3" s="1"/>
  <c r="T16" i="3"/>
  <c r="S16" i="3"/>
  <c r="S72" i="3" s="1"/>
  <c r="AE72" i="3" s="1"/>
  <c r="R16" i="3"/>
  <c r="R72" i="3" s="1"/>
  <c r="AD72" i="3" s="1"/>
  <c r="Q16" i="3"/>
  <c r="P16" i="3"/>
  <c r="P72" i="3" s="1"/>
  <c r="AB72" i="3" s="1"/>
  <c r="Q72" i="3"/>
  <c r="AC72" i="3" s="1"/>
  <c r="M28" i="4"/>
  <c r="L28" i="4"/>
  <c r="K28" i="4"/>
  <c r="J28" i="4"/>
  <c r="T72" i="3" l="1"/>
  <c r="V72" i="3"/>
  <c r="I28" i="4"/>
  <c r="H28" i="4"/>
  <c r="G28" i="4"/>
  <c r="F28" i="4"/>
  <c r="O56" i="3"/>
  <c r="N56" i="3"/>
  <c r="M56" i="3"/>
  <c r="L56" i="3"/>
  <c r="K56" i="3"/>
  <c r="J56" i="3"/>
  <c r="I56" i="3"/>
  <c r="H56" i="3"/>
  <c r="G56" i="3"/>
  <c r="F56" i="3"/>
  <c r="E56" i="3"/>
  <c r="D56" i="3"/>
  <c r="O51" i="3"/>
  <c r="N51" i="3"/>
  <c r="M51" i="3"/>
  <c r="L51" i="3"/>
  <c r="K51" i="3"/>
  <c r="J51" i="3"/>
  <c r="I51" i="3"/>
  <c r="H51" i="3"/>
  <c r="G51" i="3"/>
  <c r="F51" i="3"/>
  <c r="E51" i="3"/>
  <c r="D51" i="3"/>
  <c r="O47" i="3"/>
  <c r="N47" i="3"/>
  <c r="M47" i="3"/>
  <c r="L47" i="3"/>
  <c r="K47" i="3"/>
  <c r="J47" i="3"/>
  <c r="I47" i="3"/>
  <c r="H47" i="3"/>
  <c r="G47" i="3"/>
  <c r="F47" i="3"/>
  <c r="E47" i="3"/>
  <c r="D47" i="3"/>
  <c r="O39" i="3"/>
  <c r="N39" i="3"/>
  <c r="M39" i="3"/>
  <c r="L39" i="3"/>
  <c r="K39" i="3"/>
  <c r="J39" i="3"/>
  <c r="I39" i="3"/>
  <c r="H39" i="3"/>
  <c r="G39" i="3"/>
  <c r="F39" i="3"/>
  <c r="E39" i="3"/>
  <c r="D39" i="3"/>
  <c r="O33" i="3"/>
  <c r="N33" i="3"/>
  <c r="M33" i="3"/>
  <c r="L33" i="3"/>
  <c r="K33" i="3"/>
  <c r="J33" i="3"/>
  <c r="I33" i="3"/>
  <c r="H33" i="3"/>
  <c r="G33" i="3"/>
  <c r="F33" i="3"/>
  <c r="E33" i="3"/>
  <c r="D33" i="3"/>
  <c r="O30" i="3"/>
  <c r="N30" i="3"/>
  <c r="M30" i="3"/>
  <c r="L30" i="3"/>
  <c r="K30" i="3"/>
  <c r="J30" i="3"/>
  <c r="I30" i="3"/>
  <c r="H30" i="3"/>
  <c r="G30" i="3"/>
  <c r="F30" i="3"/>
  <c r="E30" i="3"/>
  <c r="D30" i="3"/>
  <c r="O24" i="3"/>
  <c r="N24" i="3"/>
  <c r="M24" i="3"/>
  <c r="L24" i="3"/>
  <c r="K24" i="3"/>
  <c r="J24" i="3"/>
  <c r="I24" i="3"/>
  <c r="H24" i="3"/>
  <c r="G24" i="3"/>
  <c r="F24" i="3"/>
  <c r="E24" i="3"/>
  <c r="D24" i="3"/>
  <c r="O16" i="3"/>
  <c r="N16" i="3"/>
  <c r="M16" i="3"/>
  <c r="L16" i="3"/>
  <c r="K16" i="3"/>
  <c r="K72" i="3" s="1"/>
  <c r="J16" i="3"/>
  <c r="I16" i="3"/>
  <c r="H16" i="3"/>
  <c r="G16" i="3"/>
  <c r="F16" i="3"/>
  <c r="E16" i="3"/>
  <c r="D16" i="3"/>
  <c r="E8" i="3"/>
  <c r="F72" i="3" l="1"/>
  <c r="I72" i="3"/>
  <c r="G72" i="3"/>
  <c r="J72" i="3"/>
  <c r="D72" i="3"/>
  <c r="L72" i="3"/>
  <c r="E72" i="3"/>
  <c r="M72" i="3"/>
  <c r="N72" i="3"/>
  <c r="O72" i="3"/>
  <c r="H72" i="3"/>
</calcChain>
</file>

<file path=xl/sharedStrings.xml><?xml version="1.0" encoding="utf-8"?>
<sst xmlns="http://schemas.openxmlformats.org/spreadsheetml/2006/main" count="1221" uniqueCount="111">
  <si>
    <t>Técni</t>
  </si>
  <si>
    <t xml:space="preserve">Garantía Ofrecida </t>
  </si>
  <si>
    <t>VALOR OFERTADO (IVA INCLUIDO)</t>
  </si>
  <si>
    <t>M.O.</t>
  </si>
  <si>
    <t>5.000 kms</t>
  </si>
  <si>
    <t>Rpto</t>
  </si>
  <si>
    <t>SUBTOTAL SINCRONIZACION</t>
  </si>
  <si>
    <t>MOTOR</t>
  </si>
  <si>
    <t>Juego Bujias</t>
  </si>
  <si>
    <t>SUBTOTAL MOTOR</t>
  </si>
  <si>
    <t>SUBTOTAL EMBRAGUE</t>
  </si>
  <si>
    <t>SISTEMA DIFERENCIAL</t>
  </si>
  <si>
    <t>Juego Punta Homocinetica Lado Rueda</t>
  </si>
  <si>
    <t>SUBTOTAL DIFERENCIAL</t>
  </si>
  <si>
    <t>SUBTOTAL SUSPENSION</t>
  </si>
  <si>
    <t>Reparacion Direccion</t>
  </si>
  <si>
    <t>SUBTOTAL SIST. DE DIRECCIÓN</t>
  </si>
  <si>
    <t>SISTEMA DE FRENOS</t>
  </si>
  <si>
    <t>Revisión General Frenos</t>
  </si>
  <si>
    <t>Graduar Frenos</t>
  </si>
  <si>
    <t>Juego Pastillas Delanteras</t>
  </si>
  <si>
    <t>Juego Bandas</t>
  </si>
  <si>
    <t>SUBTOTAL S. FRENOS</t>
  </si>
  <si>
    <t>SUBTOTAL ELECTRICOS</t>
  </si>
  <si>
    <t>SISTEMA DE REFRIGERACION</t>
  </si>
  <si>
    <t>SUBTOTAL SISTEMA DE REFRIGERACIÓN</t>
  </si>
  <si>
    <t>ACCESORIOS</t>
  </si>
  <si>
    <t>Kit de carretera</t>
  </si>
  <si>
    <t>SUBTOTAL ACCESORIOS</t>
  </si>
  <si>
    <t xml:space="preserve">Filtro Aceite Motor </t>
  </si>
  <si>
    <t>Filtro Aire</t>
  </si>
  <si>
    <t>Filtro Combustible</t>
  </si>
  <si>
    <t>Balanceo</t>
  </si>
  <si>
    <t>Llanta</t>
  </si>
  <si>
    <t xml:space="preserve">SUBTOTAL MANTENIMIENTO PREVENTIVO </t>
  </si>
  <si>
    <t>REVISION TECNOMECANICA Y DE GASAS</t>
  </si>
  <si>
    <t>REVISION TECNOMECANICA Y DE GASES</t>
  </si>
  <si>
    <t>técni</t>
  </si>
  <si>
    <t>Garantía Ofrecida km</t>
  </si>
  <si>
    <t>IVA (Indicar)</t>
  </si>
  <si>
    <t xml:space="preserve"> </t>
  </si>
  <si>
    <t>SINCRONIZACIÓN</t>
  </si>
  <si>
    <t>BUJIA</t>
  </si>
  <si>
    <t>3.000 kms</t>
  </si>
  <si>
    <t>SISTEMA DE TRANSFERENCIA</t>
  </si>
  <si>
    <t>KIT ARRASTRE</t>
  </si>
  <si>
    <t>SISTEMA ELÉCTRICO</t>
  </si>
  <si>
    <t>BATERIA</t>
  </si>
  <si>
    <t>LLANTAS</t>
  </si>
  <si>
    <t>NEUMATICOS</t>
  </si>
  <si>
    <t xml:space="preserve">TOTAL </t>
  </si>
  <si>
    <t>PROMEDIO ICA</t>
  </si>
  <si>
    <t xml:space="preserve">Ford Ranger Modelo 2024 </t>
  </si>
  <si>
    <t>Nissan X - Trail Modelo 2005</t>
  </si>
  <si>
    <t>Reanault Oroch Modelo 2022</t>
  </si>
  <si>
    <t>Reanult Duster Modelo 2016</t>
  </si>
  <si>
    <t>Nissan Patrol  Modelo 1989</t>
  </si>
  <si>
    <t>Chevrolet Vitara 2013</t>
  </si>
  <si>
    <t xml:space="preserve">Chevrolet Vitara 2008  </t>
  </si>
  <si>
    <t>MAZDA B-2600</t>
  </si>
  <si>
    <t>NOR872</t>
  </si>
  <si>
    <t>OBI755</t>
  </si>
  <si>
    <t>JVN293</t>
  </si>
  <si>
    <t>OJX842</t>
  </si>
  <si>
    <t>ZOA450</t>
  </si>
  <si>
    <t>OCK303</t>
  </si>
  <si>
    <t>OBG991</t>
  </si>
  <si>
    <t>OCK164</t>
  </si>
  <si>
    <t>OBH002</t>
  </si>
  <si>
    <t>OOK181</t>
  </si>
  <si>
    <t>NOR 863</t>
  </si>
  <si>
    <t>OBF766</t>
  </si>
  <si>
    <t xml:space="preserve">Flotador Tanque de Gasolina </t>
  </si>
  <si>
    <t>NO APLICA</t>
  </si>
  <si>
    <t xml:space="preserve">NO APLICA </t>
  </si>
  <si>
    <t xml:space="preserve">MOTOR </t>
  </si>
  <si>
    <t>Correa Repartición</t>
  </si>
  <si>
    <t>Cadena Repartición</t>
  </si>
  <si>
    <t>RECTIFICADORA</t>
  </si>
  <si>
    <t>Balinera Embrague</t>
  </si>
  <si>
    <t>Fan Cloutch</t>
  </si>
  <si>
    <t>Aceite Caja</t>
  </si>
  <si>
    <t>Juego Punta Homocinetica Lado Caja</t>
  </si>
  <si>
    <t>SISTEMA SUSPENSION</t>
  </si>
  <si>
    <t>Reparacion Suspension Delantera</t>
  </si>
  <si>
    <t>SISTEMA DIRECCION</t>
  </si>
  <si>
    <t>Arreglo Bomba Direccion</t>
  </si>
  <si>
    <t>Alineacion completa</t>
  </si>
  <si>
    <t>SISTEMA ELECTRICO</t>
  </si>
  <si>
    <t xml:space="preserve">Bateria </t>
  </si>
  <si>
    <t>Arreglo Radiador</t>
  </si>
  <si>
    <t xml:space="preserve">Bomba Agua </t>
  </si>
  <si>
    <t>Mantenimiento al aire acondicionado</t>
  </si>
  <si>
    <t>LATONERIA</t>
  </si>
  <si>
    <t>Cambio de  Bomper Delantero</t>
  </si>
  <si>
    <t>SUBTOTAL LATONERIA</t>
  </si>
  <si>
    <t>ELEMENTOS PARA MANTENIMIENTOS PREVENTIVO</t>
  </si>
  <si>
    <t>aceite sintetico (cambio completo) Para 10.000 Kilometros</t>
  </si>
  <si>
    <t xml:space="preserve">Rotacion Llantas </t>
  </si>
  <si>
    <t xml:space="preserve">VALOR TOTAL VEHÍCULOS (INCLUYE TODOS LOS GRUPOS) </t>
  </si>
  <si>
    <t>MUSHAISHA</t>
  </si>
  <si>
    <r>
      <rPr>
        <sz val="10"/>
        <color theme="1"/>
        <rFont val="Calibri"/>
        <family val="2"/>
        <scheme val="minor"/>
      </rPr>
      <t xml:space="preserve">  YAMAHA -XTZ125</t>
    </r>
    <r>
      <rPr>
        <b/>
        <sz val="10"/>
        <color theme="1"/>
        <rFont val="Calibri"/>
        <family val="2"/>
        <scheme val="minor"/>
      </rPr>
      <t xml:space="preserve"> UXM58C</t>
    </r>
  </si>
  <si>
    <t xml:space="preserve">  YAMAHA -XTZ AWS11D</t>
  </si>
  <si>
    <t>SUZUKI GN 125 ILN11F</t>
  </si>
  <si>
    <t xml:space="preserve"> YAMAHA -XTZ UXM64C</t>
  </si>
  <si>
    <t>REPARACION GENERAL DEL MOTOR</t>
  </si>
  <si>
    <t>SISTEMA DE SUSPENCIÓN</t>
  </si>
  <si>
    <t>MONOSHOCK</t>
  </si>
  <si>
    <t>PASTILLAS FRENOS DELANTERAS</t>
  </si>
  <si>
    <t>Cotización</t>
  </si>
  <si>
    <t>AMISTAD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</si>
</sst>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  <numFmt numFmtId="166" formatCode="&quot;$&quot;\ #,##0"/>
    <numFmt numFmtId="167" formatCode="#,##0_ ;\-#,##0\ 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  <xf numFmtId="0" fontId="3" fillId="0" borderId="0"/>
  </cellStyleXfs>
  <cellXfs count="175">
    <xf numFmtId="0" fontId="0" fillId="0" borderId="0" xfId="0"/>
    <xf numFmtId="165" fontId="0" fillId="0" borderId="9" xfId="0" applyNumberFormat="1" applyBorder="1"/>
    <xf numFmtId="165" fontId="0" fillId="0" borderId="9" xfId="0" applyNumberFormat="1" applyBorder="1" applyAlignment="1">
      <alignment horizontal="center"/>
    </xf>
    <xf numFmtId="0" fontId="2" fillId="0" borderId="0" xfId="0" applyFont="1"/>
    <xf numFmtId="165" fontId="2" fillId="0" borderId="9" xfId="0" applyNumberFormat="1" applyFont="1" applyBorder="1" applyAlignment="1">
      <alignment horizontal="center"/>
    </xf>
    <xf numFmtId="164" fontId="10" fillId="0" borderId="9" xfId="1" applyNumberFormat="1" applyFont="1" applyFill="1" applyBorder="1" applyAlignment="1">
      <alignment horizontal="center"/>
    </xf>
    <xf numFmtId="164" fontId="4" fillId="5" borderId="9" xfId="1" applyNumberFormat="1" applyFont="1" applyFill="1" applyBorder="1" applyAlignment="1">
      <alignment horizontal="center" vertical="center" wrapText="1" shrinkToFit="1"/>
    </xf>
    <xf numFmtId="0" fontId="5" fillId="0" borderId="10" xfId="3" applyFont="1" applyBorder="1" applyAlignment="1">
      <alignment horizontal="left" vertical="center" wrapText="1" shrinkToFit="1"/>
    </xf>
    <xf numFmtId="3" fontId="5" fillId="0" borderId="9" xfId="3" applyNumberFormat="1" applyFont="1" applyBorder="1" applyAlignment="1">
      <alignment horizontal="left" vertical="center"/>
    </xf>
    <xf numFmtId="3" fontId="5" fillId="0" borderId="11" xfId="3" applyNumberFormat="1" applyFont="1" applyBorder="1" applyAlignment="1">
      <alignment horizontal="left" vertical="center"/>
    </xf>
    <xf numFmtId="165" fontId="14" fillId="0" borderId="9" xfId="0" applyNumberFormat="1" applyFont="1" applyBorder="1" applyAlignment="1">
      <alignment horizontal="center"/>
    </xf>
    <xf numFmtId="3" fontId="5" fillId="0" borderId="15" xfId="3" applyNumberFormat="1" applyFont="1" applyBorder="1" applyAlignment="1">
      <alignment horizontal="left" vertical="center"/>
    </xf>
    <xf numFmtId="165" fontId="12" fillId="0" borderId="9" xfId="0" applyNumberFormat="1" applyFont="1" applyBorder="1" applyAlignment="1">
      <alignment horizontal="center"/>
    </xf>
    <xf numFmtId="165" fontId="12" fillId="0" borderId="9" xfId="2" applyNumberFormat="1" applyFont="1" applyFill="1" applyBorder="1" applyAlignment="1">
      <alignment horizontal="center"/>
    </xf>
    <xf numFmtId="165" fontId="14" fillId="0" borderId="9" xfId="2" applyNumberFormat="1" applyFont="1" applyFill="1" applyBorder="1" applyAlignment="1">
      <alignment horizontal="center"/>
    </xf>
    <xf numFmtId="0" fontId="14" fillId="0" borderId="3" xfId="0" applyFont="1" applyBorder="1" applyAlignment="1">
      <alignment horizontal="left"/>
    </xf>
    <xf numFmtId="0" fontId="12" fillId="0" borderId="0" xfId="0" applyFont="1" applyAlignment="1">
      <alignment horizontal="left"/>
    </xf>
    <xf numFmtId="3" fontId="4" fillId="0" borderId="5" xfId="3" applyNumberFormat="1" applyFont="1" applyBorder="1" applyAlignment="1">
      <alignment horizontal="left"/>
    </xf>
    <xf numFmtId="0" fontId="5" fillId="0" borderId="31" xfId="3" applyFont="1" applyBorder="1" applyAlignment="1">
      <alignment horizontal="left" vertical="center" wrapText="1" shrinkToFit="1"/>
    </xf>
    <xf numFmtId="0" fontId="5" fillId="0" borderId="10" xfId="3" applyFont="1" applyBorder="1" applyAlignment="1">
      <alignment horizontal="left" vertical="center"/>
    </xf>
    <xf numFmtId="164" fontId="14" fillId="7" borderId="9" xfId="1" applyNumberFormat="1" applyFont="1" applyFill="1" applyBorder="1" applyAlignment="1">
      <alignment horizontal="center" vertical="center" wrapText="1" shrinkToFit="1"/>
    </xf>
    <xf numFmtId="3" fontId="12" fillId="0" borderId="14" xfId="5" applyNumberFormat="1" applyFont="1" applyBorder="1" applyAlignment="1">
      <alignment horizontal="center"/>
    </xf>
    <xf numFmtId="9" fontId="12" fillId="0" borderId="14" xfId="4" applyFont="1" applyFill="1" applyBorder="1" applyAlignment="1">
      <alignment horizontal="center"/>
    </xf>
    <xf numFmtId="165" fontId="15" fillId="0" borderId="9" xfId="2" applyNumberFormat="1" applyFont="1" applyFill="1" applyBorder="1" applyAlignment="1">
      <alignment horizontal="left" vertical="center"/>
    </xf>
    <xf numFmtId="165" fontId="5" fillId="0" borderId="9" xfId="2" applyNumberFormat="1" applyFont="1" applyFill="1" applyBorder="1" applyAlignment="1">
      <alignment horizontal="justify" vertical="center"/>
    </xf>
    <xf numFmtId="165" fontId="10" fillId="0" borderId="9" xfId="2" applyNumberFormat="1" applyFont="1" applyFill="1" applyBorder="1" applyAlignment="1">
      <alignment horizontal="center" vertical="center"/>
    </xf>
    <xf numFmtId="165" fontId="10" fillId="0" borderId="9" xfId="2" applyNumberFormat="1" applyFont="1" applyFill="1" applyBorder="1" applyAlignment="1">
      <alignment horizontal="center"/>
    </xf>
    <xf numFmtId="165" fontId="13" fillId="0" borderId="9" xfId="2" applyNumberFormat="1" applyFont="1" applyFill="1" applyBorder="1" applyAlignment="1">
      <alignment horizontal="center"/>
    </xf>
    <xf numFmtId="165" fontId="11" fillId="0" borderId="9" xfId="2" applyNumberFormat="1" applyFont="1" applyFill="1" applyBorder="1" applyAlignment="1">
      <alignment horizontal="center"/>
    </xf>
    <xf numFmtId="165" fontId="15" fillId="0" borderId="9" xfId="2" applyNumberFormat="1" applyFont="1" applyFill="1" applyBorder="1" applyAlignment="1">
      <alignment horizontal="left" vertical="center" wrapText="1"/>
    </xf>
    <xf numFmtId="165" fontId="15" fillId="2" borderId="9" xfId="2" applyNumberFormat="1" applyFont="1" applyFill="1" applyBorder="1" applyAlignment="1">
      <alignment horizontal="left" vertical="center"/>
    </xf>
    <xf numFmtId="165" fontId="5" fillId="3" borderId="9" xfId="2" applyNumberFormat="1" applyFont="1" applyFill="1" applyBorder="1" applyAlignment="1">
      <alignment horizontal="justify" vertical="center"/>
    </xf>
    <xf numFmtId="165" fontId="10" fillId="3" borderId="9" xfId="2" applyNumberFormat="1" applyFont="1" applyFill="1" applyBorder="1" applyAlignment="1">
      <alignment horizontal="center" vertical="center"/>
    </xf>
    <xf numFmtId="165" fontId="10" fillId="0" borderId="11" xfId="2" applyNumberFormat="1" applyFont="1" applyFill="1" applyBorder="1" applyAlignment="1">
      <alignment horizontal="center" vertical="center"/>
    </xf>
    <xf numFmtId="165" fontId="12" fillId="0" borderId="11" xfId="2" applyNumberFormat="1" applyFont="1" applyFill="1" applyBorder="1" applyAlignment="1">
      <alignment horizontal="center"/>
    </xf>
    <xf numFmtId="165" fontId="10" fillId="0" borderId="11" xfId="2" applyNumberFormat="1" applyFont="1" applyFill="1" applyBorder="1" applyAlignment="1">
      <alignment horizontal="center"/>
    </xf>
    <xf numFmtId="165" fontId="10" fillId="0" borderId="6" xfId="2" applyNumberFormat="1" applyFont="1" applyFill="1" applyBorder="1" applyAlignment="1">
      <alignment horizontal="center"/>
    </xf>
    <xf numFmtId="165" fontId="10" fillId="0" borderId="10" xfId="2" applyNumberFormat="1" applyFont="1" applyFill="1" applyBorder="1" applyAlignment="1">
      <alignment horizontal="center"/>
    </xf>
    <xf numFmtId="165" fontId="10" fillId="0" borderId="12" xfId="2" applyNumberFormat="1" applyFont="1" applyFill="1" applyBorder="1" applyAlignment="1">
      <alignment horizontal="center"/>
    </xf>
    <xf numFmtId="165" fontId="10" fillId="0" borderId="10" xfId="2" applyNumberFormat="1" applyFont="1" applyFill="1" applyBorder="1" applyAlignment="1">
      <alignment horizontal="center" vertical="center"/>
    </xf>
    <xf numFmtId="165" fontId="11" fillId="0" borderId="12" xfId="2" applyNumberFormat="1" applyFont="1" applyFill="1" applyBorder="1" applyAlignment="1">
      <alignment horizontal="center"/>
    </xf>
    <xf numFmtId="165" fontId="10" fillId="0" borderId="20" xfId="2" applyNumberFormat="1" applyFont="1" applyFill="1" applyBorder="1" applyAlignment="1">
      <alignment horizontal="center"/>
    </xf>
    <xf numFmtId="165" fontId="10" fillId="0" borderId="22" xfId="2" applyNumberFormat="1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4" fillId="5" borderId="5" xfId="3" applyFont="1" applyFill="1" applyBorder="1" applyAlignment="1">
      <alignment horizontal="left" vertical="center" wrapText="1" shrinkToFit="1"/>
    </xf>
    <xf numFmtId="0" fontId="11" fillId="0" borderId="13" xfId="5" applyFont="1" applyBorder="1" applyAlignment="1">
      <alignment horizontal="center" vertical="center"/>
    </xf>
    <xf numFmtId="167" fontId="11" fillId="0" borderId="10" xfId="2" applyNumberFormat="1" applyFont="1" applyFill="1" applyBorder="1" applyAlignment="1">
      <alignment horizontal="center" vertical="center"/>
    </xf>
    <xf numFmtId="167" fontId="9" fillId="0" borderId="10" xfId="2" applyNumberFormat="1" applyFont="1" applyFill="1" applyBorder="1" applyAlignment="1">
      <alignment horizontal="center" vertical="center"/>
    </xf>
    <xf numFmtId="165" fontId="11" fillId="0" borderId="10" xfId="2" applyNumberFormat="1" applyFont="1" applyBorder="1" applyAlignment="1">
      <alignment horizontal="center" vertical="center"/>
    </xf>
    <xf numFmtId="165" fontId="11" fillId="4" borderId="22" xfId="2" applyNumberFormat="1" applyFont="1" applyFill="1" applyBorder="1" applyAlignment="1">
      <alignment horizontal="center"/>
    </xf>
    <xf numFmtId="164" fontId="11" fillId="5" borderId="9" xfId="1" applyNumberFormat="1" applyFont="1" applyFill="1" applyBorder="1" applyAlignment="1">
      <alignment horizontal="center" wrapText="1"/>
    </xf>
    <xf numFmtId="164" fontId="11" fillId="5" borderId="12" xfId="1" applyNumberFormat="1" applyFont="1" applyFill="1" applyBorder="1" applyAlignment="1">
      <alignment horizontal="center" wrapText="1"/>
    </xf>
    <xf numFmtId="3" fontId="9" fillId="5" borderId="3" xfId="5" applyNumberFormat="1" applyFont="1" applyFill="1" applyBorder="1" applyAlignment="1">
      <alignment horizontal="center" vertical="center" wrapText="1" shrinkToFit="1"/>
    </xf>
    <xf numFmtId="0" fontId="14" fillId="5" borderId="9" xfId="5" applyFont="1" applyFill="1" applyBorder="1" applyAlignment="1">
      <alignment horizontal="center" vertical="center" wrapText="1" shrinkToFit="1"/>
    </xf>
    <xf numFmtId="9" fontId="14" fillId="5" borderId="11" xfId="4" applyFont="1" applyFill="1" applyBorder="1" applyAlignment="1">
      <alignment horizontal="center" vertical="center" wrapText="1" shrinkToFit="1"/>
    </xf>
    <xf numFmtId="164" fontId="14" fillId="5" borderId="10" xfId="1" applyNumberFormat="1" applyFont="1" applyFill="1" applyBorder="1" applyAlignment="1">
      <alignment horizontal="center" vertical="center" wrapText="1" shrinkToFit="1"/>
    </xf>
    <xf numFmtId="164" fontId="14" fillId="5" borderId="9" xfId="1" applyNumberFormat="1" applyFont="1" applyFill="1" applyBorder="1" applyAlignment="1">
      <alignment horizontal="center" vertical="center" wrapText="1" shrinkToFit="1"/>
    </xf>
    <xf numFmtId="164" fontId="4" fillId="6" borderId="9" xfId="1" applyNumberFormat="1" applyFont="1" applyFill="1" applyBorder="1" applyAlignment="1">
      <alignment horizontal="center" vertical="center" wrapText="1" shrinkToFit="1"/>
    </xf>
    <xf numFmtId="0" fontId="16" fillId="0" borderId="0" xfId="0" applyFont="1"/>
    <xf numFmtId="164" fontId="14" fillId="6" borderId="10" xfId="1" applyNumberFormat="1" applyFont="1" applyFill="1" applyBorder="1" applyAlignment="1">
      <alignment horizontal="center" vertical="center" wrapText="1" shrinkToFit="1"/>
    </xf>
    <xf numFmtId="164" fontId="14" fillId="6" borderId="9" xfId="1" applyNumberFormat="1" applyFont="1" applyFill="1" applyBorder="1" applyAlignment="1">
      <alignment horizontal="center" vertical="center" wrapText="1" shrinkToFit="1"/>
    </xf>
    <xf numFmtId="164" fontId="14" fillId="6" borderId="12" xfId="1" applyNumberFormat="1" applyFont="1" applyFill="1" applyBorder="1" applyAlignment="1">
      <alignment horizontal="center" wrapText="1"/>
    </xf>
    <xf numFmtId="164" fontId="11" fillId="6" borderId="9" xfId="1" applyNumberFormat="1" applyFont="1" applyFill="1" applyBorder="1" applyAlignment="1">
      <alignment horizontal="center" wrapText="1"/>
    </xf>
    <xf numFmtId="164" fontId="11" fillId="6" borderId="12" xfId="1" applyNumberFormat="1" applyFont="1" applyFill="1" applyBorder="1" applyAlignment="1">
      <alignment horizontal="center" wrapText="1"/>
    </xf>
    <xf numFmtId="165" fontId="13" fillId="0" borderId="11" xfId="2" applyNumberFormat="1" applyFont="1" applyFill="1" applyBorder="1" applyAlignment="1">
      <alignment horizontal="center"/>
    </xf>
    <xf numFmtId="165" fontId="10" fillId="0" borderId="11" xfId="2" applyNumberFormat="1" applyFont="1" applyFill="1" applyBorder="1"/>
    <xf numFmtId="165" fontId="11" fillId="0" borderId="11" xfId="2" applyNumberFormat="1" applyFont="1" applyFill="1" applyBorder="1" applyAlignment="1">
      <alignment horizontal="center"/>
    </xf>
    <xf numFmtId="165" fontId="10" fillId="0" borderId="21" xfId="2" applyNumberFormat="1" applyFont="1" applyFill="1" applyBorder="1" applyAlignment="1">
      <alignment horizontal="center"/>
    </xf>
    <xf numFmtId="165" fontId="10" fillId="0" borderId="5" xfId="2" applyNumberFormat="1" applyFont="1" applyFill="1" applyBorder="1" applyAlignment="1">
      <alignment horizontal="center"/>
    </xf>
    <xf numFmtId="164" fontId="11" fillId="5" borderId="10" xfId="1" applyNumberFormat="1" applyFont="1" applyFill="1" applyBorder="1" applyAlignment="1">
      <alignment horizontal="center" wrapText="1"/>
    </xf>
    <xf numFmtId="164" fontId="10" fillId="0" borderId="10" xfId="1" applyNumberFormat="1" applyFont="1" applyFill="1" applyBorder="1" applyAlignment="1">
      <alignment horizontal="center"/>
    </xf>
    <xf numFmtId="165" fontId="6" fillId="0" borderId="9" xfId="0" applyNumberFormat="1" applyFont="1" applyBorder="1" applyAlignment="1">
      <alignment horizontal="center"/>
    </xf>
    <xf numFmtId="0" fontId="2" fillId="7" borderId="9" xfId="0" applyFont="1" applyFill="1" applyBorder="1" applyAlignment="1">
      <alignment horizontal="center"/>
    </xf>
    <xf numFmtId="164" fontId="4" fillId="7" borderId="9" xfId="1" applyNumberFormat="1" applyFont="1" applyFill="1" applyBorder="1" applyAlignment="1">
      <alignment horizontal="center" vertical="center" wrapText="1" shrinkToFit="1"/>
    </xf>
    <xf numFmtId="165" fontId="0" fillId="0" borderId="0" xfId="0" applyNumberFormat="1"/>
    <xf numFmtId="165" fontId="8" fillId="0" borderId="9" xfId="0" applyNumberFormat="1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4" fillId="7" borderId="9" xfId="3" applyFont="1" applyFill="1" applyBorder="1" applyAlignment="1">
      <alignment horizontal="center" vertical="center" wrapText="1" shrinkToFit="1"/>
    </xf>
    <xf numFmtId="0" fontId="4" fillId="5" borderId="9" xfId="3" applyFont="1" applyFill="1" applyBorder="1" applyAlignment="1">
      <alignment horizontal="center" vertical="center" wrapText="1" shrinkToFit="1"/>
    </xf>
    <xf numFmtId="0" fontId="4" fillId="6" borderId="9" xfId="3" applyFont="1" applyFill="1" applyBorder="1" applyAlignment="1">
      <alignment horizontal="center" vertical="center" wrapText="1" shrinkToFit="1"/>
    </xf>
    <xf numFmtId="3" fontId="4" fillId="0" borderId="9" xfId="3" applyNumberFormat="1" applyFont="1" applyBorder="1" applyAlignment="1">
      <alignment horizontal="center"/>
    </xf>
    <xf numFmtId="0" fontId="0" fillId="0" borderId="9" xfId="0" applyBorder="1" applyAlignment="1">
      <alignment horizontal="center"/>
    </xf>
    <xf numFmtId="166" fontId="4" fillId="0" borderId="9" xfId="3" applyNumberFormat="1" applyFont="1" applyBorder="1" applyAlignment="1">
      <alignment horizontal="center"/>
    </xf>
    <xf numFmtId="166" fontId="14" fillId="0" borderId="9" xfId="0" applyNumberFormat="1" applyFont="1" applyBorder="1" applyAlignment="1">
      <alignment horizontal="center"/>
    </xf>
    <xf numFmtId="166" fontId="8" fillId="0" borderId="9" xfId="0" applyNumberFormat="1" applyFont="1" applyBorder="1" applyAlignment="1">
      <alignment horizontal="center"/>
    </xf>
    <xf numFmtId="166" fontId="5" fillId="0" borderId="9" xfId="3" applyNumberFormat="1" applyFont="1" applyBorder="1" applyAlignment="1">
      <alignment horizontal="center" vertical="center"/>
    </xf>
    <xf numFmtId="166" fontId="12" fillId="0" borderId="9" xfId="0" applyNumberFormat="1" applyFont="1" applyBorder="1" applyAlignment="1">
      <alignment horizontal="center"/>
    </xf>
    <xf numFmtId="166" fontId="12" fillId="0" borderId="9" xfId="2" applyNumberFormat="1" applyFont="1" applyFill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166" fontId="14" fillId="0" borderId="9" xfId="2" applyNumberFormat="1" applyFont="1" applyFill="1" applyBorder="1" applyAlignment="1">
      <alignment horizontal="center"/>
    </xf>
    <xf numFmtId="166" fontId="4" fillId="7" borderId="9" xfId="3" applyNumberFormat="1" applyFont="1" applyFill="1" applyBorder="1" applyAlignment="1">
      <alignment horizontal="center"/>
    </xf>
    <xf numFmtId="166" fontId="4" fillId="5" borderId="9" xfId="3" applyNumberFormat="1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166" fontId="2" fillId="0" borderId="9" xfId="0" applyNumberFormat="1" applyFont="1" applyBorder="1" applyAlignment="1">
      <alignment horizontal="center"/>
    </xf>
    <xf numFmtId="166" fontId="0" fillId="6" borderId="9" xfId="0" applyNumberFormat="1" applyFill="1" applyBorder="1" applyAlignment="1">
      <alignment horizontal="center"/>
    </xf>
    <xf numFmtId="165" fontId="14" fillId="6" borderId="9" xfId="0" applyNumberFormat="1" applyFont="1" applyFill="1" applyBorder="1" applyAlignment="1">
      <alignment horizontal="center"/>
    </xf>
    <xf numFmtId="165" fontId="0" fillId="6" borderId="9" xfId="0" applyNumberFormat="1" applyFill="1" applyBorder="1" applyAlignment="1">
      <alignment horizontal="center"/>
    </xf>
    <xf numFmtId="164" fontId="11" fillId="6" borderId="10" xfId="1" applyNumberFormat="1" applyFont="1" applyFill="1" applyBorder="1" applyAlignment="1">
      <alignment horizontal="center" wrapText="1"/>
    </xf>
    <xf numFmtId="164" fontId="14" fillId="7" borderId="10" xfId="1" applyNumberFormat="1" applyFont="1" applyFill="1" applyBorder="1" applyAlignment="1">
      <alignment horizontal="center" vertical="center" wrapText="1" shrinkToFit="1"/>
    </xf>
    <xf numFmtId="164" fontId="14" fillId="7" borderId="11" xfId="1" applyNumberFormat="1" applyFont="1" applyFill="1" applyBorder="1" applyAlignment="1">
      <alignment horizontal="center" wrapText="1"/>
    </xf>
    <xf numFmtId="164" fontId="11" fillId="7" borderId="9" xfId="1" applyNumberFormat="1" applyFont="1" applyFill="1" applyBorder="1" applyAlignment="1">
      <alignment horizontal="center" wrapText="1"/>
    </xf>
    <xf numFmtId="164" fontId="11" fillId="7" borderId="12" xfId="1" applyNumberFormat="1" applyFont="1" applyFill="1" applyBorder="1" applyAlignment="1">
      <alignment horizontal="center" wrapText="1"/>
    </xf>
    <xf numFmtId="164" fontId="11" fillId="7" borderId="11" xfId="1" applyNumberFormat="1" applyFont="1" applyFill="1" applyBorder="1" applyAlignment="1">
      <alignment horizontal="center" wrapText="1"/>
    </xf>
    <xf numFmtId="165" fontId="11" fillId="7" borderId="22" xfId="2" applyNumberFormat="1" applyFont="1" applyFill="1" applyBorder="1" applyAlignment="1">
      <alignment horizontal="center"/>
    </xf>
    <xf numFmtId="165" fontId="11" fillId="7" borderId="21" xfId="2" applyNumberFormat="1" applyFont="1" applyFill="1" applyBorder="1" applyAlignment="1">
      <alignment horizontal="center"/>
    </xf>
    <xf numFmtId="165" fontId="11" fillId="5" borderId="20" xfId="2" applyNumberFormat="1" applyFont="1" applyFill="1" applyBorder="1" applyAlignment="1">
      <alignment horizontal="center"/>
    </xf>
    <xf numFmtId="165" fontId="11" fillId="5" borderId="22" xfId="2" applyNumberFormat="1" applyFont="1" applyFill="1" applyBorder="1" applyAlignment="1">
      <alignment horizontal="center"/>
    </xf>
    <xf numFmtId="165" fontId="11" fillId="5" borderId="23" xfId="2" applyNumberFormat="1" applyFont="1" applyFill="1" applyBorder="1" applyAlignment="1">
      <alignment horizontal="center"/>
    </xf>
    <xf numFmtId="165" fontId="2" fillId="6" borderId="0" xfId="0" applyNumberFormat="1" applyFont="1" applyFill="1"/>
    <xf numFmtId="164" fontId="14" fillId="5" borderId="11" xfId="1" applyNumberFormat="1" applyFont="1" applyFill="1" applyBorder="1" applyAlignment="1">
      <alignment horizontal="center" wrapText="1"/>
    </xf>
    <xf numFmtId="164" fontId="11" fillId="5" borderId="11" xfId="1" applyNumberFormat="1" applyFont="1" applyFill="1" applyBorder="1" applyAlignment="1">
      <alignment horizontal="center" wrapText="1"/>
    </xf>
    <xf numFmtId="164" fontId="10" fillId="0" borderId="11" xfId="1" applyNumberFormat="1" applyFont="1" applyFill="1" applyBorder="1" applyAlignment="1">
      <alignment horizontal="center"/>
    </xf>
    <xf numFmtId="165" fontId="0" fillId="0" borderId="10" xfId="0" applyNumberFormat="1" applyBorder="1"/>
    <xf numFmtId="165" fontId="0" fillId="0" borderId="12" xfId="0" applyNumberFormat="1" applyBorder="1"/>
    <xf numFmtId="165" fontId="0" fillId="0" borderId="20" xfId="0" applyNumberFormat="1" applyBorder="1"/>
    <xf numFmtId="165" fontId="0" fillId="0" borderId="22" xfId="0" applyNumberFormat="1" applyBorder="1"/>
    <xf numFmtId="165" fontId="0" fillId="0" borderId="23" xfId="0" applyNumberFormat="1" applyBorder="1"/>
    <xf numFmtId="0" fontId="5" fillId="0" borderId="10" xfId="3" applyFont="1" applyBorder="1" applyAlignment="1">
      <alignment horizontal="left" vertical="center" wrapText="1" shrinkToFit="1"/>
    </xf>
    <xf numFmtId="0" fontId="4" fillId="0" borderId="16" xfId="3" applyFont="1" applyBorder="1" applyAlignment="1">
      <alignment horizontal="left" vertical="center" wrapText="1" shrinkToFit="1"/>
    </xf>
    <xf numFmtId="0" fontId="4" fillId="0" borderId="30" xfId="3" applyFont="1" applyBorder="1" applyAlignment="1">
      <alignment horizontal="left" vertical="center" wrapText="1" shrinkToFit="1"/>
    </xf>
    <xf numFmtId="0" fontId="4" fillId="0" borderId="18" xfId="3" applyFont="1" applyBorder="1" applyAlignment="1">
      <alignment horizontal="left" vertical="center" wrapText="1" shrinkToFit="1"/>
    </xf>
    <xf numFmtId="0" fontId="4" fillId="0" borderId="7" xfId="3" applyFont="1" applyBorder="1" applyAlignment="1">
      <alignment horizontal="left" vertical="center" wrapText="1" shrinkToFit="1"/>
    </xf>
    <xf numFmtId="0" fontId="4" fillId="5" borderId="17" xfId="3" applyFont="1" applyFill="1" applyBorder="1" applyAlignment="1">
      <alignment horizontal="left" vertical="center" wrapText="1" shrinkToFit="1"/>
    </xf>
    <xf numFmtId="0" fontId="4" fillId="5" borderId="5" xfId="3" applyFont="1" applyFill="1" applyBorder="1" applyAlignment="1">
      <alignment horizontal="left" vertical="center" wrapText="1" shrinkToFit="1"/>
    </xf>
    <xf numFmtId="3" fontId="4" fillId="0" borderId="10" xfId="3" applyNumberFormat="1" applyFont="1" applyBorder="1" applyAlignment="1">
      <alignment horizontal="left"/>
    </xf>
    <xf numFmtId="3" fontId="4" fillId="0" borderId="9" xfId="3" applyNumberFormat="1" applyFont="1" applyBorder="1" applyAlignment="1">
      <alignment horizontal="left"/>
    </xf>
    <xf numFmtId="0" fontId="12" fillId="0" borderId="13" xfId="0" applyFont="1" applyBorder="1" applyAlignment="1">
      <alignment horizontal="left"/>
    </xf>
    <xf numFmtId="0" fontId="12" fillId="0" borderId="14" xfId="0" applyFont="1" applyBorder="1" applyAlignment="1">
      <alignment horizontal="left"/>
    </xf>
    <xf numFmtId="0" fontId="12" fillId="0" borderId="8" xfId="0" applyFont="1" applyBorder="1" applyAlignment="1">
      <alignment horizontal="left"/>
    </xf>
    <xf numFmtId="0" fontId="14" fillId="0" borderId="18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4" fillId="0" borderId="13" xfId="3" applyFont="1" applyBorder="1" applyAlignment="1">
      <alignment horizontal="left" vertical="center" wrapText="1" shrinkToFit="1"/>
    </xf>
    <xf numFmtId="0" fontId="4" fillId="0" borderId="14" xfId="3" applyFont="1" applyBorder="1" applyAlignment="1">
      <alignment horizontal="left" vertical="center" wrapText="1" shrinkToFit="1"/>
    </xf>
    <xf numFmtId="0" fontId="4" fillId="0" borderId="8" xfId="3" applyFont="1" applyBorder="1" applyAlignment="1">
      <alignment horizontal="left" vertical="center" wrapText="1" shrinkToFit="1"/>
    </xf>
    <xf numFmtId="3" fontId="4" fillId="0" borderId="13" xfId="3" applyNumberFormat="1" applyFont="1" applyBorder="1" applyAlignment="1">
      <alignment horizontal="left"/>
    </xf>
    <xf numFmtId="3" fontId="4" fillId="0" borderId="14" xfId="3" applyNumberFormat="1" applyFont="1" applyBorder="1" applyAlignment="1">
      <alignment horizontal="left"/>
    </xf>
    <xf numFmtId="3" fontId="4" fillId="0" borderId="8" xfId="3" applyNumberFormat="1" applyFont="1" applyBorder="1" applyAlignment="1">
      <alignment horizontal="left"/>
    </xf>
    <xf numFmtId="0" fontId="14" fillId="0" borderId="13" xfId="0" applyFont="1" applyBorder="1" applyAlignment="1">
      <alignment horizontal="left" vertical="center"/>
    </xf>
    <xf numFmtId="0" fontId="14" fillId="0" borderId="14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4" fillId="0" borderId="13" xfId="0" applyFont="1" applyBorder="1" applyAlignment="1">
      <alignment horizontal="left"/>
    </xf>
    <xf numFmtId="0" fontId="14" fillId="0" borderId="14" xfId="0" applyFont="1" applyBorder="1" applyAlignment="1">
      <alignment horizontal="left"/>
    </xf>
    <xf numFmtId="0" fontId="14" fillId="0" borderId="8" xfId="0" applyFont="1" applyBorder="1" applyAlignment="1">
      <alignment horizontal="left"/>
    </xf>
    <xf numFmtId="0" fontId="5" fillId="0" borderId="31" xfId="3" applyFont="1" applyBorder="1" applyAlignment="1">
      <alignment horizontal="left" vertical="center" wrapText="1" shrinkToFit="1"/>
    </xf>
    <xf numFmtId="0" fontId="5" fillId="0" borderId="19" xfId="3" applyFont="1" applyBorder="1" applyAlignment="1">
      <alignment horizontal="left" vertical="center" wrapText="1" shrinkToFit="1"/>
    </xf>
    <xf numFmtId="3" fontId="4" fillId="0" borderId="28" xfId="3" applyNumberFormat="1" applyFont="1" applyBorder="1" applyAlignment="1">
      <alignment horizontal="left"/>
    </xf>
    <xf numFmtId="3" fontId="4" fillId="0" borderId="24" xfId="3" applyNumberFormat="1" applyFont="1" applyBorder="1" applyAlignment="1">
      <alignment horizontal="left"/>
    </xf>
    <xf numFmtId="0" fontId="16" fillId="0" borderId="4" xfId="0" applyFont="1" applyBorder="1" applyAlignment="1">
      <alignment horizontal="center"/>
    </xf>
    <xf numFmtId="0" fontId="7" fillId="7" borderId="9" xfId="0" applyFont="1" applyFill="1" applyBorder="1" applyAlignment="1">
      <alignment horizontal="center"/>
    </xf>
    <xf numFmtId="0" fontId="4" fillId="0" borderId="13" xfId="3" applyFont="1" applyBorder="1" applyAlignment="1">
      <alignment horizontal="center" vertical="center" wrapText="1" shrinkToFit="1"/>
    </xf>
    <xf numFmtId="0" fontId="4" fillId="0" borderId="8" xfId="3" applyFont="1" applyBorder="1" applyAlignment="1">
      <alignment horizontal="center" vertical="center" wrapText="1" shrinkToFit="1"/>
    </xf>
    <xf numFmtId="0" fontId="0" fillId="0" borderId="14" xfId="0" applyBorder="1" applyAlignment="1">
      <alignment horizontal="center"/>
    </xf>
    <xf numFmtId="0" fontId="0" fillId="0" borderId="8" xfId="0" applyBorder="1" applyAlignment="1">
      <alignment horizontal="center"/>
    </xf>
    <xf numFmtId="0" fontId="7" fillId="6" borderId="9" xfId="0" applyFont="1" applyFill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9" xfId="0" applyFont="1" applyBorder="1" applyAlignment="1">
      <alignment horizontal="center" vertical="center"/>
    </xf>
    <xf numFmtId="0" fontId="4" fillId="0" borderId="9" xfId="3" applyFont="1" applyBorder="1" applyAlignment="1">
      <alignment horizontal="center" vertical="center" wrapText="1" shrinkToFit="1"/>
    </xf>
    <xf numFmtId="0" fontId="2" fillId="5" borderId="9" xfId="0" applyFont="1" applyFill="1" applyBorder="1" applyAlignment="1">
      <alignment horizontal="center"/>
    </xf>
    <xf numFmtId="0" fontId="12" fillId="0" borderId="9" xfId="0" applyFont="1" applyBorder="1" applyAlignment="1">
      <alignment horizontal="center"/>
    </xf>
    <xf numFmtId="165" fontId="14" fillId="4" borderId="20" xfId="2" applyNumberFormat="1" applyFont="1" applyFill="1" applyBorder="1" applyAlignment="1">
      <alignment horizontal="center" vertical="center" wrapText="1"/>
    </xf>
    <xf numFmtId="165" fontId="14" fillId="4" borderId="22" xfId="2" applyNumberFormat="1" applyFont="1" applyFill="1" applyBorder="1" applyAlignment="1">
      <alignment horizontal="center" vertical="center" wrapText="1"/>
    </xf>
    <xf numFmtId="0" fontId="2" fillId="5" borderId="32" xfId="0" applyFont="1" applyFill="1" applyBorder="1" applyAlignment="1">
      <alignment horizontal="center"/>
    </xf>
    <xf numFmtId="0" fontId="2" fillId="5" borderId="29" xfId="0" applyFont="1" applyFill="1" applyBorder="1" applyAlignment="1">
      <alignment horizontal="center"/>
    </xf>
    <xf numFmtId="165" fontId="14" fillId="0" borderId="9" xfId="2" applyNumberFormat="1" applyFont="1" applyFill="1" applyBorder="1" applyAlignment="1">
      <alignment horizontal="center" vertical="center"/>
    </xf>
    <xf numFmtId="167" fontId="11" fillId="0" borderId="10" xfId="2" applyNumberFormat="1" applyFont="1" applyFill="1" applyBorder="1" applyAlignment="1">
      <alignment horizontal="center" vertical="center"/>
    </xf>
    <xf numFmtId="165" fontId="15" fillId="0" borderId="9" xfId="2" applyNumberFormat="1" applyFont="1" applyFill="1" applyBorder="1" applyAlignment="1">
      <alignment horizontal="left" vertical="center"/>
    </xf>
    <xf numFmtId="0" fontId="14" fillId="5" borderId="9" xfId="5" applyFont="1" applyFill="1" applyBorder="1" applyAlignment="1">
      <alignment horizontal="center" vertical="center" wrapText="1" shrinkToFit="1"/>
    </xf>
    <xf numFmtId="0" fontId="2" fillId="6" borderId="25" xfId="0" applyFont="1" applyFill="1" applyBorder="1" applyAlignment="1">
      <alignment horizontal="center"/>
    </xf>
    <xf numFmtId="0" fontId="2" fillId="6" borderId="26" xfId="0" applyFont="1" applyFill="1" applyBorder="1" applyAlignment="1">
      <alignment horizontal="center"/>
    </xf>
    <xf numFmtId="0" fontId="2" fillId="6" borderId="27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4" fillId="0" borderId="14" xfId="5" applyFont="1" applyBorder="1" applyAlignment="1">
      <alignment horizontal="center" vertical="center"/>
    </xf>
  </cellXfs>
  <cellStyles count="6">
    <cellStyle name="Millares" xfId="1" builtinId="3"/>
    <cellStyle name="Moneda" xfId="2" builtinId="4"/>
    <cellStyle name="Normal" xfId="0" builtinId="0"/>
    <cellStyle name="Normal 2" xfId="5"/>
    <cellStyle name="Normal 3" xfId="3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72"/>
  <sheetViews>
    <sheetView tabSelected="1" topLeftCell="A46" zoomScale="70" zoomScaleNormal="70" workbookViewId="0">
      <selection activeCell="AK54" sqref="AK54:AL54"/>
    </sheetView>
  </sheetViews>
  <sheetFormatPr baseColWidth="10" defaultRowHeight="15" x14ac:dyDescent="0.25"/>
  <cols>
    <col min="4" max="4" width="15" style="81" customWidth="1"/>
    <col min="5" max="5" width="16.7109375" style="81" customWidth="1"/>
    <col min="6" max="6" width="14.5703125" style="81" customWidth="1"/>
    <col min="7" max="7" width="15" style="81" customWidth="1"/>
    <col min="8" max="8" width="16.140625" style="81" customWidth="1"/>
    <col min="9" max="9" width="14.5703125" style="81" customWidth="1"/>
    <col min="10" max="10" width="14.7109375" style="81" customWidth="1"/>
    <col min="11" max="11" width="16.42578125" style="81" customWidth="1"/>
    <col min="12" max="12" width="16.7109375" style="81" customWidth="1"/>
    <col min="13" max="13" width="18.5703125" style="81" customWidth="1"/>
    <col min="14" max="14" width="15.28515625" style="81" customWidth="1"/>
    <col min="15" max="15" width="14.28515625" style="81" customWidth="1"/>
    <col min="16" max="16" width="16.42578125" style="81" customWidth="1"/>
    <col min="17" max="17" width="14.5703125" style="81" customWidth="1"/>
    <col min="18" max="18" width="15.7109375" style="81" customWidth="1"/>
    <col min="19" max="20" width="15" style="81" customWidth="1"/>
    <col min="21" max="21" width="13.42578125" style="81" customWidth="1"/>
    <col min="22" max="22" width="15.28515625" style="81" customWidth="1"/>
    <col min="23" max="23" width="15" style="81" customWidth="1"/>
    <col min="24" max="24" width="14.85546875" style="81" customWidth="1"/>
    <col min="25" max="25" width="14.5703125" style="81" customWidth="1"/>
    <col min="26" max="26" width="14.85546875" style="81" customWidth="1"/>
    <col min="27" max="27" width="15.42578125" style="81" customWidth="1"/>
    <col min="28" max="28" width="17.85546875" style="81" customWidth="1"/>
    <col min="29" max="29" width="21.7109375" style="81" customWidth="1"/>
    <col min="30" max="30" width="20" style="81" customWidth="1"/>
    <col min="31" max="31" width="17.7109375" style="81" customWidth="1"/>
    <col min="32" max="32" width="19.28515625" style="81" customWidth="1"/>
    <col min="33" max="33" width="18.28515625" style="81" customWidth="1"/>
    <col min="34" max="34" width="14.85546875" style="81" customWidth="1"/>
    <col min="35" max="35" width="19.28515625" style="81" customWidth="1"/>
    <col min="36" max="36" width="20.5703125" style="81" customWidth="1"/>
    <col min="37" max="37" width="23.7109375" style="81" customWidth="1"/>
    <col min="38" max="38" width="14.7109375" style="81" customWidth="1"/>
    <col min="39" max="39" width="14.28515625" style="81" customWidth="1"/>
  </cols>
  <sheetData>
    <row r="1" spans="1:39" s="58" customFormat="1" ht="15.75" x14ac:dyDescent="0.25">
      <c r="A1" s="148"/>
      <c r="B1" s="148"/>
      <c r="C1" s="148"/>
      <c r="D1" s="149" t="s">
        <v>100</v>
      </c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58" t="s">
        <v>110</v>
      </c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4" t="s">
        <v>51</v>
      </c>
      <c r="AC1" s="154"/>
      <c r="AD1" s="154"/>
      <c r="AE1" s="154"/>
      <c r="AF1" s="154"/>
      <c r="AG1" s="154"/>
      <c r="AH1" s="154"/>
      <c r="AI1" s="154"/>
      <c r="AJ1" s="154"/>
      <c r="AK1" s="154"/>
      <c r="AL1" s="154"/>
      <c r="AM1" s="154"/>
    </row>
    <row r="2" spans="1:39" x14ac:dyDescent="0.25">
      <c r="A2" s="152"/>
      <c r="B2" s="152"/>
      <c r="C2" s="153"/>
      <c r="D2" s="72" t="s">
        <v>109</v>
      </c>
      <c r="E2" s="72" t="s">
        <v>109</v>
      </c>
      <c r="F2" s="72"/>
      <c r="G2" s="72" t="s">
        <v>109</v>
      </c>
      <c r="H2" s="72" t="s">
        <v>109</v>
      </c>
      <c r="I2" s="72"/>
      <c r="J2" s="72" t="s">
        <v>109</v>
      </c>
      <c r="K2" s="72" t="s">
        <v>109</v>
      </c>
      <c r="L2" s="72" t="s">
        <v>109</v>
      </c>
      <c r="M2" s="72" t="s">
        <v>109</v>
      </c>
      <c r="N2" s="72" t="s">
        <v>109</v>
      </c>
      <c r="O2" s="72" t="s">
        <v>109</v>
      </c>
      <c r="P2" s="43" t="s">
        <v>109</v>
      </c>
      <c r="Q2" s="43" t="s">
        <v>109</v>
      </c>
      <c r="R2" s="43" t="s">
        <v>109</v>
      </c>
      <c r="S2" s="43" t="s">
        <v>109</v>
      </c>
      <c r="T2" s="43" t="s">
        <v>109</v>
      </c>
      <c r="U2" s="43" t="s">
        <v>109</v>
      </c>
      <c r="V2" s="43" t="s">
        <v>109</v>
      </c>
      <c r="W2" s="43" t="s">
        <v>109</v>
      </c>
      <c r="X2" s="43" t="s">
        <v>109</v>
      </c>
      <c r="Y2" s="43" t="s">
        <v>109</v>
      </c>
      <c r="Z2" s="43" t="s">
        <v>109</v>
      </c>
      <c r="AA2" s="43" t="s">
        <v>109</v>
      </c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</row>
    <row r="3" spans="1:39" ht="38.25" x14ac:dyDescent="0.25">
      <c r="A3" s="118" t="s">
        <v>0</v>
      </c>
      <c r="B3" s="119"/>
      <c r="C3" s="122" t="s">
        <v>1</v>
      </c>
      <c r="D3" s="77" t="s">
        <v>52</v>
      </c>
      <c r="E3" s="77" t="s">
        <v>53</v>
      </c>
      <c r="F3" s="77" t="s">
        <v>54</v>
      </c>
      <c r="G3" s="77" t="s">
        <v>55</v>
      </c>
      <c r="H3" s="77" t="s">
        <v>56</v>
      </c>
      <c r="I3" s="77" t="s">
        <v>57</v>
      </c>
      <c r="J3" s="77" t="s">
        <v>58</v>
      </c>
      <c r="K3" s="77" t="s">
        <v>57</v>
      </c>
      <c r="L3" s="77" t="s">
        <v>58</v>
      </c>
      <c r="M3" s="77" t="s">
        <v>58</v>
      </c>
      <c r="N3" s="77" t="s">
        <v>52</v>
      </c>
      <c r="O3" s="73" t="s">
        <v>59</v>
      </c>
      <c r="P3" s="78" t="s">
        <v>52</v>
      </c>
      <c r="Q3" s="78" t="s">
        <v>53</v>
      </c>
      <c r="R3" s="78" t="s">
        <v>54</v>
      </c>
      <c r="S3" s="78" t="s">
        <v>55</v>
      </c>
      <c r="T3" s="78" t="s">
        <v>56</v>
      </c>
      <c r="U3" s="78" t="s">
        <v>57</v>
      </c>
      <c r="V3" s="78" t="s">
        <v>58</v>
      </c>
      <c r="W3" s="78" t="s">
        <v>57</v>
      </c>
      <c r="X3" s="78" t="s">
        <v>58</v>
      </c>
      <c r="Y3" s="78" t="s">
        <v>58</v>
      </c>
      <c r="Z3" s="78" t="s">
        <v>52</v>
      </c>
      <c r="AA3" s="6" t="s">
        <v>59</v>
      </c>
      <c r="AB3" s="79" t="s">
        <v>52</v>
      </c>
      <c r="AC3" s="79" t="s">
        <v>53</v>
      </c>
      <c r="AD3" s="79" t="s">
        <v>54</v>
      </c>
      <c r="AE3" s="79" t="s">
        <v>55</v>
      </c>
      <c r="AF3" s="79" t="s">
        <v>56</v>
      </c>
      <c r="AG3" s="79" t="s">
        <v>57</v>
      </c>
      <c r="AH3" s="79" t="s">
        <v>58</v>
      </c>
      <c r="AI3" s="79" t="s">
        <v>57</v>
      </c>
      <c r="AJ3" s="79" t="s">
        <v>58</v>
      </c>
      <c r="AK3" s="79" t="s">
        <v>58</v>
      </c>
      <c r="AL3" s="79" t="s">
        <v>52</v>
      </c>
      <c r="AM3" s="57" t="s">
        <v>59</v>
      </c>
    </row>
    <row r="4" spans="1:39" x14ac:dyDescent="0.25">
      <c r="A4" s="120"/>
      <c r="B4" s="121"/>
      <c r="C4" s="123"/>
      <c r="D4" s="77" t="s">
        <v>60</v>
      </c>
      <c r="E4" s="73" t="s">
        <v>61</v>
      </c>
      <c r="F4" s="73" t="s">
        <v>62</v>
      </c>
      <c r="G4" s="73" t="s">
        <v>63</v>
      </c>
      <c r="H4" s="73" t="s">
        <v>64</v>
      </c>
      <c r="I4" s="73" t="s">
        <v>65</v>
      </c>
      <c r="J4" s="73" t="s">
        <v>66</v>
      </c>
      <c r="K4" s="73" t="s">
        <v>67</v>
      </c>
      <c r="L4" s="73" t="s">
        <v>68</v>
      </c>
      <c r="M4" s="73" t="s">
        <v>69</v>
      </c>
      <c r="N4" s="73" t="s">
        <v>70</v>
      </c>
      <c r="O4" s="73" t="s">
        <v>71</v>
      </c>
      <c r="P4" s="78" t="s">
        <v>60</v>
      </c>
      <c r="Q4" s="6" t="s">
        <v>61</v>
      </c>
      <c r="R4" s="6" t="s">
        <v>62</v>
      </c>
      <c r="S4" s="6" t="s">
        <v>63</v>
      </c>
      <c r="T4" s="6" t="s">
        <v>64</v>
      </c>
      <c r="U4" s="6" t="s">
        <v>65</v>
      </c>
      <c r="V4" s="6" t="s">
        <v>66</v>
      </c>
      <c r="W4" s="6" t="s">
        <v>67</v>
      </c>
      <c r="X4" s="6" t="s">
        <v>68</v>
      </c>
      <c r="Y4" s="6" t="s">
        <v>69</v>
      </c>
      <c r="Z4" s="6" t="s">
        <v>70</v>
      </c>
      <c r="AA4" s="6" t="s">
        <v>71</v>
      </c>
      <c r="AB4" s="79" t="s">
        <v>60</v>
      </c>
      <c r="AC4" s="57" t="s">
        <v>61</v>
      </c>
      <c r="AD4" s="57" t="s">
        <v>62</v>
      </c>
      <c r="AE4" s="57" t="s">
        <v>63</v>
      </c>
      <c r="AF4" s="57" t="s">
        <v>64</v>
      </c>
      <c r="AG4" s="57" t="s">
        <v>65</v>
      </c>
      <c r="AH4" s="57" t="s">
        <v>66</v>
      </c>
      <c r="AI4" s="57" t="s">
        <v>67</v>
      </c>
      <c r="AJ4" s="57" t="s">
        <v>68</v>
      </c>
      <c r="AK4" s="57" t="s">
        <v>69</v>
      </c>
      <c r="AL4" s="57" t="s">
        <v>70</v>
      </c>
      <c r="AM4" s="57" t="s">
        <v>71</v>
      </c>
    </row>
    <row r="5" spans="1:39" ht="51" x14ac:dyDescent="0.25">
      <c r="A5" s="150"/>
      <c r="B5" s="151"/>
      <c r="C5" s="44"/>
      <c r="D5" s="73" t="s">
        <v>2</v>
      </c>
      <c r="E5" s="73" t="s">
        <v>2</v>
      </c>
      <c r="F5" s="73" t="s">
        <v>2</v>
      </c>
      <c r="G5" s="73" t="s">
        <v>2</v>
      </c>
      <c r="H5" s="73" t="s">
        <v>2</v>
      </c>
      <c r="I5" s="73" t="s">
        <v>2</v>
      </c>
      <c r="J5" s="73" t="s">
        <v>2</v>
      </c>
      <c r="K5" s="73" t="s">
        <v>2</v>
      </c>
      <c r="L5" s="73" t="s">
        <v>2</v>
      </c>
      <c r="M5" s="73" t="s">
        <v>2</v>
      </c>
      <c r="N5" s="73" t="s">
        <v>2</v>
      </c>
      <c r="O5" s="73" t="s">
        <v>2</v>
      </c>
      <c r="P5" s="6" t="s">
        <v>2</v>
      </c>
      <c r="Q5" s="6" t="s">
        <v>2</v>
      </c>
      <c r="R5" s="6" t="s">
        <v>2</v>
      </c>
      <c r="S5" s="6" t="s">
        <v>2</v>
      </c>
      <c r="T5" s="6" t="s">
        <v>2</v>
      </c>
      <c r="U5" s="6" t="s">
        <v>2</v>
      </c>
      <c r="V5" s="6" t="s">
        <v>2</v>
      </c>
      <c r="W5" s="6" t="s">
        <v>2</v>
      </c>
      <c r="X5" s="6" t="s">
        <v>2</v>
      </c>
      <c r="Y5" s="6" t="s">
        <v>2</v>
      </c>
      <c r="Z5" s="6" t="s">
        <v>2</v>
      </c>
      <c r="AA5" s="6" t="s">
        <v>2</v>
      </c>
      <c r="AB5" s="57" t="s">
        <v>2</v>
      </c>
      <c r="AC5" s="57" t="s">
        <v>2</v>
      </c>
      <c r="AD5" s="57" t="s">
        <v>2</v>
      </c>
      <c r="AE5" s="57" t="s">
        <v>2</v>
      </c>
      <c r="AF5" s="57" t="s">
        <v>2</v>
      </c>
      <c r="AG5" s="57" t="s">
        <v>2</v>
      </c>
      <c r="AH5" s="57" t="s">
        <v>2</v>
      </c>
      <c r="AI5" s="57" t="s">
        <v>2</v>
      </c>
      <c r="AJ5" s="57" t="s">
        <v>2</v>
      </c>
      <c r="AK5" s="57" t="s">
        <v>2</v>
      </c>
      <c r="AL5" s="57" t="s">
        <v>2</v>
      </c>
      <c r="AM5" s="57" t="s">
        <v>2</v>
      </c>
    </row>
    <row r="6" spans="1:39" x14ac:dyDescent="0.25">
      <c r="A6" s="117" t="s">
        <v>72</v>
      </c>
      <c r="B6" s="8" t="s">
        <v>3</v>
      </c>
      <c r="C6" s="9" t="s">
        <v>4</v>
      </c>
      <c r="D6" s="10" t="s">
        <v>73</v>
      </c>
      <c r="E6" s="12">
        <v>420000</v>
      </c>
      <c r="F6" s="10" t="s">
        <v>73</v>
      </c>
      <c r="G6" s="10" t="s">
        <v>73</v>
      </c>
      <c r="H6" s="10" t="s">
        <v>74</v>
      </c>
      <c r="I6" s="10" t="s">
        <v>73</v>
      </c>
      <c r="J6" s="10" t="s">
        <v>73</v>
      </c>
      <c r="K6" s="10" t="s">
        <v>73</v>
      </c>
      <c r="L6" s="10" t="s">
        <v>73</v>
      </c>
      <c r="M6" s="10" t="s">
        <v>73</v>
      </c>
      <c r="N6" s="10" t="s">
        <v>73</v>
      </c>
      <c r="O6" s="10" t="s">
        <v>73</v>
      </c>
      <c r="P6" s="10" t="s">
        <v>73</v>
      </c>
      <c r="Q6" s="12">
        <v>300000</v>
      </c>
      <c r="R6" s="10" t="s">
        <v>73</v>
      </c>
      <c r="S6" s="10" t="s">
        <v>73</v>
      </c>
      <c r="T6" s="10" t="s">
        <v>74</v>
      </c>
      <c r="U6" s="10" t="s">
        <v>73</v>
      </c>
      <c r="V6" s="10" t="s">
        <v>73</v>
      </c>
      <c r="W6" s="10" t="s">
        <v>73</v>
      </c>
      <c r="X6" s="10" t="s">
        <v>73</v>
      </c>
      <c r="Y6" s="10" t="s">
        <v>73</v>
      </c>
      <c r="Z6" s="10" t="s">
        <v>73</v>
      </c>
      <c r="AA6" s="10" t="s">
        <v>73</v>
      </c>
      <c r="AB6" s="10" t="s">
        <v>73</v>
      </c>
      <c r="AC6" s="10">
        <f>(E6+Q6)/2</f>
        <v>360000</v>
      </c>
      <c r="AD6" s="10" t="s">
        <v>73</v>
      </c>
      <c r="AE6" s="10" t="s">
        <v>73</v>
      </c>
      <c r="AF6" s="10" t="s">
        <v>73</v>
      </c>
      <c r="AG6" s="10" t="s">
        <v>73</v>
      </c>
      <c r="AH6" s="10" t="s">
        <v>73</v>
      </c>
      <c r="AI6" s="10" t="s">
        <v>73</v>
      </c>
      <c r="AJ6" s="10" t="s">
        <v>73</v>
      </c>
      <c r="AK6" s="10" t="s">
        <v>73</v>
      </c>
      <c r="AL6" s="10" t="s">
        <v>73</v>
      </c>
      <c r="AM6" s="10" t="s">
        <v>73</v>
      </c>
    </row>
    <row r="7" spans="1:39" ht="37.9" customHeight="1" x14ac:dyDescent="0.25">
      <c r="A7" s="117"/>
      <c r="B7" s="11" t="s">
        <v>5</v>
      </c>
      <c r="C7" s="9" t="s">
        <v>4</v>
      </c>
      <c r="D7" s="10" t="s">
        <v>73</v>
      </c>
      <c r="E7" s="12">
        <v>700000</v>
      </c>
      <c r="F7" s="10" t="s">
        <v>73</v>
      </c>
      <c r="G7" s="10" t="s">
        <v>73</v>
      </c>
      <c r="H7" s="10" t="s">
        <v>74</v>
      </c>
      <c r="I7" s="10" t="s">
        <v>73</v>
      </c>
      <c r="J7" s="10" t="s">
        <v>73</v>
      </c>
      <c r="K7" s="10" t="s">
        <v>73</v>
      </c>
      <c r="L7" s="10" t="s">
        <v>73</v>
      </c>
      <c r="M7" s="10" t="s">
        <v>73</v>
      </c>
      <c r="N7" s="10" t="s">
        <v>73</v>
      </c>
      <c r="O7" s="10" t="s">
        <v>73</v>
      </c>
      <c r="P7" s="10" t="s">
        <v>73</v>
      </c>
      <c r="Q7" s="12">
        <v>500000</v>
      </c>
      <c r="R7" s="10" t="s">
        <v>73</v>
      </c>
      <c r="S7" s="10" t="s">
        <v>73</v>
      </c>
      <c r="T7" s="10" t="s">
        <v>74</v>
      </c>
      <c r="U7" s="10" t="s">
        <v>73</v>
      </c>
      <c r="V7" s="10" t="s">
        <v>73</v>
      </c>
      <c r="W7" s="10" t="s">
        <v>73</v>
      </c>
      <c r="X7" s="10" t="s">
        <v>73</v>
      </c>
      <c r="Y7" s="10" t="s">
        <v>73</v>
      </c>
      <c r="Z7" s="10" t="s">
        <v>73</v>
      </c>
      <c r="AA7" s="10" t="s">
        <v>73</v>
      </c>
      <c r="AB7" s="10" t="s">
        <v>73</v>
      </c>
      <c r="AC7" s="10">
        <f t="shared" ref="AC7:AC66" si="0">(E7+Q7)/2</f>
        <v>600000</v>
      </c>
      <c r="AD7" s="10" t="s">
        <v>73</v>
      </c>
      <c r="AE7" s="10" t="s">
        <v>73</v>
      </c>
      <c r="AF7" s="10" t="s">
        <v>73</v>
      </c>
      <c r="AG7" s="10" t="s">
        <v>73</v>
      </c>
      <c r="AH7" s="10" t="s">
        <v>73</v>
      </c>
      <c r="AI7" s="10" t="s">
        <v>73</v>
      </c>
      <c r="AJ7" s="10" t="s">
        <v>73</v>
      </c>
      <c r="AK7" s="10" t="s">
        <v>73</v>
      </c>
      <c r="AL7" s="10" t="s">
        <v>73</v>
      </c>
      <c r="AM7" s="10" t="s">
        <v>73</v>
      </c>
    </row>
    <row r="8" spans="1:39" x14ac:dyDescent="0.25">
      <c r="A8" s="124" t="s">
        <v>6</v>
      </c>
      <c r="B8" s="125"/>
      <c r="C8" s="125"/>
      <c r="D8" s="80"/>
      <c r="E8" s="10">
        <f>SUM(E6:E7)</f>
        <v>1120000</v>
      </c>
      <c r="F8" s="10"/>
      <c r="G8" s="10"/>
      <c r="H8" s="10"/>
      <c r="I8" s="10"/>
      <c r="J8" s="75"/>
      <c r="K8" s="10"/>
      <c r="L8" s="12"/>
      <c r="M8" s="12"/>
      <c r="N8" s="71"/>
      <c r="O8" s="71"/>
      <c r="P8" s="80"/>
      <c r="Q8" s="10"/>
      <c r="R8" s="10"/>
      <c r="S8" s="10"/>
      <c r="T8" s="10"/>
      <c r="U8" s="10"/>
      <c r="V8" s="75"/>
      <c r="W8" s="10"/>
      <c r="X8" s="12"/>
      <c r="Y8" s="12"/>
      <c r="Z8" s="71"/>
      <c r="AA8" s="71"/>
      <c r="AC8" s="10"/>
      <c r="AF8" s="10"/>
      <c r="AJ8" s="10"/>
    </row>
    <row r="9" spans="1:39" x14ac:dyDescent="0.25">
      <c r="A9" s="126" t="s">
        <v>75</v>
      </c>
      <c r="B9" s="127"/>
      <c r="C9" s="127"/>
      <c r="D9" s="127"/>
      <c r="E9" s="127"/>
      <c r="F9" s="127"/>
      <c r="G9" s="127"/>
      <c r="H9" s="128"/>
      <c r="I9" s="76"/>
      <c r="J9" s="76"/>
      <c r="K9" s="76"/>
      <c r="L9" s="12"/>
      <c r="M9" s="12"/>
      <c r="N9" s="71"/>
      <c r="O9" s="71"/>
      <c r="P9" s="159"/>
      <c r="Q9" s="159"/>
      <c r="R9" s="159"/>
      <c r="S9" s="159"/>
      <c r="T9" s="159"/>
      <c r="U9" s="76"/>
      <c r="V9" s="76"/>
      <c r="W9" s="76"/>
      <c r="X9" s="12"/>
      <c r="Y9" s="12"/>
      <c r="Z9" s="71"/>
      <c r="AA9" s="71"/>
      <c r="AC9" s="10"/>
      <c r="AF9" s="10"/>
      <c r="AJ9" s="10"/>
    </row>
    <row r="10" spans="1:39" x14ac:dyDescent="0.25">
      <c r="A10" s="117" t="s">
        <v>76</v>
      </c>
      <c r="B10" s="9" t="s">
        <v>3</v>
      </c>
      <c r="C10" s="9" t="s">
        <v>4</v>
      </c>
      <c r="D10" s="10" t="s">
        <v>73</v>
      </c>
      <c r="E10" s="10" t="s">
        <v>74</v>
      </c>
      <c r="F10" s="10" t="s">
        <v>74</v>
      </c>
      <c r="G10" s="10" t="s">
        <v>74</v>
      </c>
      <c r="H10" s="10" t="s">
        <v>74</v>
      </c>
      <c r="I10" s="10" t="s">
        <v>74</v>
      </c>
      <c r="J10" s="10" t="s">
        <v>74</v>
      </c>
      <c r="K10" s="12">
        <v>490000</v>
      </c>
      <c r="L10" s="10" t="s">
        <v>74</v>
      </c>
      <c r="M10" s="10" t="s">
        <v>73</v>
      </c>
      <c r="N10" s="10" t="s">
        <v>73</v>
      </c>
      <c r="O10" s="10" t="s">
        <v>73</v>
      </c>
      <c r="P10" s="10" t="s">
        <v>73</v>
      </c>
      <c r="Q10" s="10" t="s">
        <v>74</v>
      </c>
      <c r="R10" s="10" t="s">
        <v>74</v>
      </c>
      <c r="S10" s="10" t="s">
        <v>74</v>
      </c>
      <c r="T10" s="10" t="s">
        <v>74</v>
      </c>
      <c r="U10" s="10" t="s">
        <v>74</v>
      </c>
      <c r="V10" s="10" t="s">
        <v>74</v>
      </c>
      <c r="W10" s="12">
        <v>350000</v>
      </c>
      <c r="X10" s="10" t="s">
        <v>74</v>
      </c>
      <c r="Y10" s="10" t="s">
        <v>73</v>
      </c>
      <c r="Z10" s="10" t="s">
        <v>73</v>
      </c>
      <c r="AA10" s="10" t="s">
        <v>73</v>
      </c>
      <c r="AB10" s="10" t="s">
        <v>73</v>
      </c>
      <c r="AC10" s="10" t="s">
        <v>73</v>
      </c>
      <c r="AD10" s="10" t="s">
        <v>74</v>
      </c>
      <c r="AE10" s="10" t="s">
        <v>73</v>
      </c>
      <c r="AF10" s="10" t="s">
        <v>73</v>
      </c>
      <c r="AG10" s="10" t="s">
        <v>74</v>
      </c>
      <c r="AH10" s="10" t="s">
        <v>73</v>
      </c>
      <c r="AI10" s="2">
        <f>(K10+W10)/2</f>
        <v>420000</v>
      </c>
      <c r="AJ10" s="10" t="s">
        <v>73</v>
      </c>
      <c r="AK10" s="10" t="s">
        <v>73</v>
      </c>
      <c r="AL10" s="10" t="s">
        <v>73</v>
      </c>
      <c r="AM10" s="10" t="s">
        <v>73</v>
      </c>
    </row>
    <row r="11" spans="1:39" x14ac:dyDescent="0.25">
      <c r="A11" s="117"/>
      <c r="B11" s="9" t="s">
        <v>5</v>
      </c>
      <c r="C11" s="9" t="s">
        <v>4</v>
      </c>
      <c r="D11" s="10" t="s">
        <v>73</v>
      </c>
      <c r="E11" s="10" t="s">
        <v>74</v>
      </c>
      <c r="F11" s="10" t="s">
        <v>74</v>
      </c>
      <c r="G11" s="10" t="s">
        <v>74</v>
      </c>
      <c r="H11" s="10" t="s">
        <v>74</v>
      </c>
      <c r="I11" s="10" t="s">
        <v>74</v>
      </c>
      <c r="J11" s="10" t="s">
        <v>74</v>
      </c>
      <c r="K11" s="12">
        <v>560000</v>
      </c>
      <c r="L11" s="10" t="s">
        <v>74</v>
      </c>
      <c r="M11" s="10" t="s">
        <v>73</v>
      </c>
      <c r="N11" s="10" t="s">
        <v>73</v>
      </c>
      <c r="O11" s="10" t="s">
        <v>73</v>
      </c>
      <c r="P11" s="10" t="s">
        <v>73</v>
      </c>
      <c r="Q11" s="10" t="s">
        <v>74</v>
      </c>
      <c r="R11" s="10" t="s">
        <v>74</v>
      </c>
      <c r="S11" s="10" t="s">
        <v>74</v>
      </c>
      <c r="T11" s="10" t="s">
        <v>74</v>
      </c>
      <c r="U11" s="10" t="s">
        <v>74</v>
      </c>
      <c r="V11" s="10" t="s">
        <v>74</v>
      </c>
      <c r="W11" s="12">
        <v>400000</v>
      </c>
      <c r="X11" s="10" t="s">
        <v>74</v>
      </c>
      <c r="Y11" s="10" t="s">
        <v>73</v>
      </c>
      <c r="Z11" s="10" t="s">
        <v>73</v>
      </c>
      <c r="AA11" s="10" t="s">
        <v>73</v>
      </c>
      <c r="AB11" s="10" t="s">
        <v>73</v>
      </c>
      <c r="AC11" s="10" t="s">
        <v>73</v>
      </c>
      <c r="AD11" s="10" t="s">
        <v>74</v>
      </c>
      <c r="AE11" s="10" t="s">
        <v>73</v>
      </c>
      <c r="AF11" s="10" t="s">
        <v>73</v>
      </c>
      <c r="AG11" s="10" t="s">
        <v>74</v>
      </c>
      <c r="AH11" s="10" t="s">
        <v>73</v>
      </c>
      <c r="AI11" s="2">
        <f t="shared" ref="AI11:AI72" si="1">(K11+W11)/2</f>
        <v>480000</v>
      </c>
      <c r="AJ11" s="10" t="s">
        <v>73</v>
      </c>
      <c r="AK11" s="10" t="s">
        <v>73</v>
      </c>
      <c r="AL11" s="10" t="s">
        <v>73</v>
      </c>
      <c r="AM11" s="10" t="s">
        <v>73</v>
      </c>
    </row>
    <row r="12" spans="1:39" x14ac:dyDescent="0.25">
      <c r="A12" s="117" t="s">
        <v>77</v>
      </c>
      <c r="B12" s="9" t="s">
        <v>3</v>
      </c>
      <c r="C12" s="9" t="s">
        <v>4</v>
      </c>
      <c r="D12" s="10" t="s">
        <v>73</v>
      </c>
      <c r="E12" s="12">
        <v>392000</v>
      </c>
      <c r="F12" s="10" t="s">
        <v>74</v>
      </c>
      <c r="G12" s="10" t="s">
        <v>74</v>
      </c>
      <c r="H12" s="10" t="s">
        <v>74</v>
      </c>
      <c r="I12" s="10" t="s">
        <v>74</v>
      </c>
      <c r="J12" s="10" t="s">
        <v>74</v>
      </c>
      <c r="K12" s="10" t="s">
        <v>74</v>
      </c>
      <c r="L12" s="10" t="s">
        <v>74</v>
      </c>
      <c r="M12" s="10" t="s">
        <v>73</v>
      </c>
      <c r="N12" s="10" t="s">
        <v>73</v>
      </c>
      <c r="O12" s="10" t="s">
        <v>73</v>
      </c>
      <c r="P12" s="10" t="s">
        <v>73</v>
      </c>
      <c r="Q12" s="12">
        <v>280000</v>
      </c>
      <c r="R12" s="10" t="s">
        <v>74</v>
      </c>
      <c r="S12" s="10" t="s">
        <v>74</v>
      </c>
      <c r="T12" s="10" t="s">
        <v>74</v>
      </c>
      <c r="U12" s="10" t="s">
        <v>74</v>
      </c>
      <c r="V12" s="10" t="s">
        <v>74</v>
      </c>
      <c r="W12" s="10" t="s">
        <v>74</v>
      </c>
      <c r="X12" s="10" t="s">
        <v>74</v>
      </c>
      <c r="Y12" s="10" t="s">
        <v>73</v>
      </c>
      <c r="Z12" s="10" t="s">
        <v>73</v>
      </c>
      <c r="AA12" s="10" t="s">
        <v>73</v>
      </c>
      <c r="AB12" s="10" t="s">
        <v>73</v>
      </c>
      <c r="AC12" s="10">
        <f t="shared" si="0"/>
        <v>336000</v>
      </c>
      <c r="AD12" s="10" t="s">
        <v>74</v>
      </c>
      <c r="AE12" s="10" t="s">
        <v>73</v>
      </c>
      <c r="AF12" s="10" t="s">
        <v>73</v>
      </c>
      <c r="AG12" s="10" t="s">
        <v>74</v>
      </c>
      <c r="AH12" s="10" t="s">
        <v>73</v>
      </c>
      <c r="AI12" s="10" t="s">
        <v>74</v>
      </c>
      <c r="AJ12" s="10" t="s">
        <v>73</v>
      </c>
      <c r="AK12" s="10" t="s">
        <v>73</v>
      </c>
      <c r="AL12" s="10" t="s">
        <v>73</v>
      </c>
      <c r="AM12" s="10" t="s">
        <v>73</v>
      </c>
    </row>
    <row r="13" spans="1:39" x14ac:dyDescent="0.25">
      <c r="A13" s="117"/>
      <c r="B13" s="9" t="s">
        <v>5</v>
      </c>
      <c r="C13" s="9" t="s">
        <v>4</v>
      </c>
      <c r="D13" s="10" t="s">
        <v>73</v>
      </c>
      <c r="E13" s="12">
        <v>672000</v>
      </c>
      <c r="F13" s="10" t="s">
        <v>74</v>
      </c>
      <c r="G13" s="10" t="s">
        <v>74</v>
      </c>
      <c r="H13" s="10" t="s">
        <v>74</v>
      </c>
      <c r="I13" s="10" t="s">
        <v>74</v>
      </c>
      <c r="J13" s="10" t="s">
        <v>74</v>
      </c>
      <c r="K13" s="10" t="s">
        <v>74</v>
      </c>
      <c r="L13" s="10" t="s">
        <v>74</v>
      </c>
      <c r="M13" s="10" t="s">
        <v>73</v>
      </c>
      <c r="N13" s="10" t="s">
        <v>73</v>
      </c>
      <c r="O13" s="10" t="s">
        <v>73</v>
      </c>
      <c r="P13" s="10" t="s">
        <v>73</v>
      </c>
      <c r="Q13" s="12">
        <v>480000</v>
      </c>
      <c r="R13" s="10" t="s">
        <v>74</v>
      </c>
      <c r="S13" s="10" t="s">
        <v>74</v>
      </c>
      <c r="T13" s="10" t="s">
        <v>74</v>
      </c>
      <c r="U13" s="10" t="s">
        <v>74</v>
      </c>
      <c r="V13" s="10" t="s">
        <v>74</v>
      </c>
      <c r="W13" s="10" t="s">
        <v>74</v>
      </c>
      <c r="X13" s="10" t="s">
        <v>74</v>
      </c>
      <c r="Y13" s="10" t="s">
        <v>73</v>
      </c>
      <c r="Z13" s="10" t="s">
        <v>73</v>
      </c>
      <c r="AA13" s="10" t="s">
        <v>73</v>
      </c>
      <c r="AB13" s="10" t="s">
        <v>73</v>
      </c>
      <c r="AC13" s="10">
        <f t="shared" si="0"/>
        <v>576000</v>
      </c>
      <c r="AD13" s="10" t="s">
        <v>74</v>
      </c>
      <c r="AE13" s="10" t="s">
        <v>73</v>
      </c>
      <c r="AF13" s="10" t="s">
        <v>73</v>
      </c>
      <c r="AG13" s="10" t="s">
        <v>74</v>
      </c>
      <c r="AH13" s="10" t="s">
        <v>73</v>
      </c>
      <c r="AI13" s="10" t="s">
        <v>74</v>
      </c>
      <c r="AJ13" s="10" t="s">
        <v>73</v>
      </c>
      <c r="AK13" s="10" t="s">
        <v>73</v>
      </c>
      <c r="AL13" s="10" t="s">
        <v>73</v>
      </c>
      <c r="AM13" s="10" t="s">
        <v>73</v>
      </c>
    </row>
    <row r="14" spans="1:39" x14ac:dyDescent="0.25">
      <c r="A14" s="117" t="s">
        <v>8</v>
      </c>
      <c r="B14" s="9" t="s">
        <v>3</v>
      </c>
      <c r="C14" s="9" t="s">
        <v>4</v>
      </c>
      <c r="D14" s="12">
        <v>140000</v>
      </c>
      <c r="E14" s="12">
        <v>140000</v>
      </c>
      <c r="F14" s="12">
        <v>140000</v>
      </c>
      <c r="G14" s="12">
        <v>140000</v>
      </c>
      <c r="H14" s="12">
        <v>140000</v>
      </c>
      <c r="I14" s="12">
        <v>126000</v>
      </c>
      <c r="J14" s="12">
        <v>126000</v>
      </c>
      <c r="K14" s="12">
        <v>126000</v>
      </c>
      <c r="L14" s="12">
        <v>126000</v>
      </c>
      <c r="M14" s="12">
        <v>126000</v>
      </c>
      <c r="N14" s="12">
        <v>140000</v>
      </c>
      <c r="O14" s="12">
        <v>140000</v>
      </c>
      <c r="P14" s="12">
        <v>100000</v>
      </c>
      <c r="Q14" s="12">
        <v>100000</v>
      </c>
      <c r="R14" s="12">
        <v>100000</v>
      </c>
      <c r="S14" s="12">
        <v>100000</v>
      </c>
      <c r="T14" s="12">
        <v>100000</v>
      </c>
      <c r="U14" s="12">
        <v>90000</v>
      </c>
      <c r="V14" s="12">
        <v>90000</v>
      </c>
      <c r="W14" s="12">
        <v>90000</v>
      </c>
      <c r="X14" s="12">
        <v>90000</v>
      </c>
      <c r="Y14" s="12">
        <v>90000</v>
      </c>
      <c r="Z14" s="12">
        <v>100000</v>
      </c>
      <c r="AA14" s="12">
        <v>100000</v>
      </c>
      <c r="AB14" s="2">
        <f>(D14+P14)/2</f>
        <v>120000</v>
      </c>
      <c r="AC14" s="10">
        <f t="shared" si="0"/>
        <v>120000</v>
      </c>
      <c r="AD14" s="2">
        <f>(F14+R14)/2</f>
        <v>120000</v>
      </c>
      <c r="AE14" s="2">
        <f>(G14+S14)/2</f>
        <v>120000</v>
      </c>
      <c r="AF14" s="2">
        <f>(H14+T14)/2</f>
        <v>120000</v>
      </c>
      <c r="AG14" s="2">
        <f>(I14+U14)/2</f>
        <v>108000</v>
      </c>
      <c r="AH14" s="2">
        <f>(J14+V14)/2</f>
        <v>108000</v>
      </c>
      <c r="AI14" s="2">
        <f t="shared" si="1"/>
        <v>108000</v>
      </c>
      <c r="AJ14" s="2">
        <f>(L14+X14)/2</f>
        <v>108000</v>
      </c>
      <c r="AK14" s="2">
        <f>(M14+Y14)/2</f>
        <v>108000</v>
      </c>
      <c r="AL14" s="2">
        <f>(N14+Z14)/2</f>
        <v>120000</v>
      </c>
      <c r="AM14" s="2">
        <f>(O14+AA14)/2</f>
        <v>120000</v>
      </c>
    </row>
    <row r="15" spans="1:39" x14ac:dyDescent="0.25">
      <c r="A15" s="117"/>
      <c r="B15" s="9" t="s">
        <v>5</v>
      </c>
      <c r="C15" s="9" t="s">
        <v>4</v>
      </c>
      <c r="D15" s="12">
        <v>350000</v>
      </c>
      <c r="E15" s="12">
        <v>350000</v>
      </c>
      <c r="F15" s="12">
        <v>350000</v>
      </c>
      <c r="G15" s="12">
        <v>350000</v>
      </c>
      <c r="H15" s="12">
        <v>350000</v>
      </c>
      <c r="I15" s="12">
        <v>280000</v>
      </c>
      <c r="J15" s="12">
        <v>280000</v>
      </c>
      <c r="K15" s="12">
        <v>280000</v>
      </c>
      <c r="L15" s="12">
        <v>280000</v>
      </c>
      <c r="M15" s="12">
        <v>280000</v>
      </c>
      <c r="N15" s="13">
        <v>350000</v>
      </c>
      <c r="O15" s="13">
        <v>350000</v>
      </c>
      <c r="P15" s="12">
        <v>250000</v>
      </c>
      <c r="Q15" s="12">
        <v>250000</v>
      </c>
      <c r="R15" s="12">
        <v>250000</v>
      </c>
      <c r="S15" s="12">
        <v>250000</v>
      </c>
      <c r="T15" s="12">
        <v>250000</v>
      </c>
      <c r="U15" s="12">
        <v>200000</v>
      </c>
      <c r="V15" s="12">
        <v>200000</v>
      </c>
      <c r="W15" s="12">
        <v>200000</v>
      </c>
      <c r="X15" s="12">
        <v>200000</v>
      </c>
      <c r="Y15" s="12">
        <v>200000</v>
      </c>
      <c r="Z15" s="13">
        <v>250000</v>
      </c>
      <c r="AA15" s="13">
        <v>250000</v>
      </c>
      <c r="AB15" s="2">
        <f t="shared" ref="AB15:AB16" si="2">(D15+P15)/2</f>
        <v>300000</v>
      </c>
      <c r="AC15" s="10">
        <f t="shared" si="0"/>
        <v>300000</v>
      </c>
      <c r="AD15" s="2">
        <f t="shared" ref="AD15:AD72" si="3">(F15+R15)/2</f>
        <v>300000</v>
      </c>
      <c r="AE15" s="2">
        <f t="shared" ref="AE15:AE72" si="4">(G15+S15)/2</f>
        <v>300000</v>
      </c>
      <c r="AF15" s="2">
        <f t="shared" ref="AF15:AF72" si="5">(H15+T15)/2</f>
        <v>300000</v>
      </c>
      <c r="AG15" s="2">
        <f t="shared" ref="AG15:AG72" si="6">(I15+U15)/2</f>
        <v>240000</v>
      </c>
      <c r="AH15" s="2">
        <f t="shared" ref="AH15:AH72" si="7">(J15+V15)/2</f>
        <v>240000</v>
      </c>
      <c r="AI15" s="2">
        <f t="shared" si="1"/>
        <v>240000</v>
      </c>
      <c r="AJ15" s="2">
        <f t="shared" ref="AJ15:AJ72" si="8">(L15+X15)/2</f>
        <v>240000</v>
      </c>
      <c r="AK15" s="2">
        <f t="shared" ref="AK15:AK72" si="9">(M15+Y15)/2</f>
        <v>240000</v>
      </c>
      <c r="AL15" s="2">
        <f t="shared" ref="AL15:AL72" si="10">(N15+Z15)/2</f>
        <v>300000</v>
      </c>
      <c r="AM15" s="2">
        <f t="shared" ref="AM15:AM72" si="11">(O15+AA15)/2</f>
        <v>300000</v>
      </c>
    </row>
    <row r="16" spans="1:39" x14ac:dyDescent="0.25">
      <c r="A16" s="124" t="s">
        <v>9</v>
      </c>
      <c r="B16" s="125"/>
      <c r="C16" s="125"/>
      <c r="D16" s="82">
        <f t="shared" ref="D16:AA16" si="12">SUM(D14:D15)</f>
        <v>490000</v>
      </c>
      <c r="E16" s="83">
        <f t="shared" si="12"/>
        <v>490000</v>
      </c>
      <c r="F16" s="83">
        <f t="shared" si="12"/>
        <v>490000</v>
      </c>
      <c r="G16" s="83">
        <f t="shared" si="12"/>
        <v>490000</v>
      </c>
      <c r="H16" s="83">
        <f t="shared" si="12"/>
        <v>490000</v>
      </c>
      <c r="I16" s="83">
        <f t="shared" si="12"/>
        <v>406000</v>
      </c>
      <c r="J16" s="84">
        <f t="shared" si="12"/>
        <v>406000</v>
      </c>
      <c r="K16" s="83">
        <f t="shared" si="12"/>
        <v>406000</v>
      </c>
      <c r="L16" s="83">
        <f t="shared" si="12"/>
        <v>406000</v>
      </c>
      <c r="M16" s="83">
        <f t="shared" si="12"/>
        <v>406000</v>
      </c>
      <c r="N16" s="84">
        <f t="shared" si="12"/>
        <v>490000</v>
      </c>
      <c r="O16" s="84">
        <f t="shared" si="12"/>
        <v>490000</v>
      </c>
      <c r="P16" s="82">
        <f t="shared" si="12"/>
        <v>350000</v>
      </c>
      <c r="Q16" s="83">
        <f t="shared" si="12"/>
        <v>350000</v>
      </c>
      <c r="R16" s="83">
        <f t="shared" si="12"/>
        <v>350000</v>
      </c>
      <c r="S16" s="83">
        <f t="shared" si="12"/>
        <v>350000</v>
      </c>
      <c r="T16" s="83">
        <f t="shared" si="12"/>
        <v>350000</v>
      </c>
      <c r="U16" s="83">
        <f t="shared" si="12"/>
        <v>290000</v>
      </c>
      <c r="V16" s="84">
        <f t="shared" si="12"/>
        <v>290000</v>
      </c>
      <c r="W16" s="83">
        <f t="shared" si="12"/>
        <v>290000</v>
      </c>
      <c r="X16" s="83">
        <f t="shared" si="12"/>
        <v>290000</v>
      </c>
      <c r="Y16" s="83">
        <f t="shared" si="12"/>
        <v>290000</v>
      </c>
      <c r="Z16" s="84">
        <f t="shared" si="12"/>
        <v>350000</v>
      </c>
      <c r="AA16" s="84">
        <f t="shared" si="12"/>
        <v>350000</v>
      </c>
      <c r="AB16" s="2">
        <f t="shared" si="2"/>
        <v>420000</v>
      </c>
      <c r="AC16" s="10">
        <f t="shared" si="0"/>
        <v>420000</v>
      </c>
      <c r="AD16" s="2">
        <f t="shared" si="3"/>
        <v>420000</v>
      </c>
      <c r="AE16" s="2">
        <f t="shared" si="4"/>
        <v>420000</v>
      </c>
      <c r="AF16" s="2">
        <f t="shared" si="5"/>
        <v>420000</v>
      </c>
      <c r="AG16" s="2">
        <f t="shared" si="6"/>
        <v>348000</v>
      </c>
      <c r="AH16" s="2">
        <f t="shared" si="7"/>
        <v>348000</v>
      </c>
      <c r="AI16" s="2">
        <f t="shared" si="1"/>
        <v>348000</v>
      </c>
      <c r="AJ16" s="2">
        <f t="shared" si="8"/>
        <v>348000</v>
      </c>
      <c r="AK16" s="2">
        <f t="shared" si="9"/>
        <v>348000</v>
      </c>
      <c r="AL16" s="2">
        <f t="shared" si="10"/>
        <v>420000</v>
      </c>
      <c r="AM16" s="2">
        <f t="shared" si="11"/>
        <v>420000</v>
      </c>
    </row>
    <row r="17" spans="1:39" ht="14.45" customHeight="1" x14ac:dyDescent="0.25">
      <c r="A17" s="132" t="s">
        <v>78</v>
      </c>
      <c r="B17" s="133"/>
      <c r="C17" s="133"/>
      <c r="D17" s="133"/>
      <c r="E17" s="133"/>
      <c r="F17" s="133"/>
      <c r="G17" s="133"/>
      <c r="H17" s="134"/>
      <c r="I17" s="76"/>
      <c r="J17" s="76"/>
      <c r="K17" s="76"/>
      <c r="L17" s="12"/>
      <c r="M17" s="12"/>
      <c r="N17" s="71"/>
      <c r="O17" s="71"/>
      <c r="P17" s="157"/>
      <c r="Q17" s="157"/>
      <c r="R17" s="157"/>
      <c r="S17" s="157"/>
      <c r="T17" s="157"/>
      <c r="U17" s="76"/>
      <c r="V17" s="76"/>
      <c r="W17" s="76"/>
      <c r="X17" s="12"/>
      <c r="Y17" s="12"/>
      <c r="Z17" s="71"/>
      <c r="AA17" s="71"/>
      <c r="AC17" s="10"/>
      <c r="AD17" s="2"/>
      <c r="AE17" s="2"/>
      <c r="AF17" s="2"/>
      <c r="AG17" s="2"/>
      <c r="AH17" s="2"/>
      <c r="AI17" s="2"/>
      <c r="AJ17" s="2"/>
      <c r="AK17" s="2"/>
      <c r="AL17" s="2"/>
      <c r="AM17" s="2"/>
    </row>
    <row r="18" spans="1:39" ht="14.45" customHeight="1" x14ac:dyDescent="0.25">
      <c r="A18" s="117" t="s">
        <v>79</v>
      </c>
      <c r="B18" s="9" t="s">
        <v>3</v>
      </c>
      <c r="C18" s="9" t="s">
        <v>4</v>
      </c>
      <c r="D18" s="10" t="s">
        <v>73</v>
      </c>
      <c r="E18" s="10" t="s">
        <v>74</v>
      </c>
      <c r="F18" s="10" t="s">
        <v>74</v>
      </c>
      <c r="G18" s="10" t="s">
        <v>74</v>
      </c>
      <c r="H18" s="10" t="s">
        <v>74</v>
      </c>
      <c r="I18" s="10" t="s">
        <v>74</v>
      </c>
      <c r="J18" s="10" t="s">
        <v>74</v>
      </c>
      <c r="K18" s="12">
        <v>980000</v>
      </c>
      <c r="L18" s="10" t="s">
        <v>74</v>
      </c>
      <c r="M18" s="10" t="s">
        <v>74</v>
      </c>
      <c r="N18" s="10" t="s">
        <v>74</v>
      </c>
      <c r="O18" s="10" t="s">
        <v>74</v>
      </c>
      <c r="P18" s="10" t="s">
        <v>73</v>
      </c>
      <c r="Q18" s="10" t="s">
        <v>74</v>
      </c>
      <c r="R18" s="10" t="s">
        <v>74</v>
      </c>
      <c r="S18" s="10" t="s">
        <v>74</v>
      </c>
      <c r="T18" s="10" t="s">
        <v>74</v>
      </c>
      <c r="U18" s="10" t="s">
        <v>74</v>
      </c>
      <c r="V18" s="10" t="s">
        <v>74</v>
      </c>
      <c r="W18" s="12">
        <v>700000</v>
      </c>
      <c r="X18" s="10" t="s">
        <v>74</v>
      </c>
      <c r="Y18" s="10" t="s">
        <v>74</v>
      </c>
      <c r="Z18" s="10" t="s">
        <v>74</v>
      </c>
      <c r="AA18" s="10" t="s">
        <v>74</v>
      </c>
      <c r="AB18" s="10" t="s">
        <v>73</v>
      </c>
      <c r="AC18" s="10" t="s">
        <v>73</v>
      </c>
      <c r="AD18" s="10" t="s">
        <v>74</v>
      </c>
      <c r="AE18" s="10" t="s">
        <v>73</v>
      </c>
      <c r="AF18" s="10" t="s">
        <v>74</v>
      </c>
      <c r="AG18" s="10" t="s">
        <v>74</v>
      </c>
      <c r="AH18" s="10" t="s">
        <v>73</v>
      </c>
      <c r="AI18" s="2">
        <f t="shared" si="1"/>
        <v>840000</v>
      </c>
      <c r="AJ18" s="14" t="s">
        <v>74</v>
      </c>
      <c r="AK18" s="10" t="s">
        <v>74</v>
      </c>
      <c r="AL18" s="10" t="s">
        <v>74</v>
      </c>
      <c r="AM18" s="10" t="s">
        <v>74</v>
      </c>
    </row>
    <row r="19" spans="1:39" x14ac:dyDescent="0.25">
      <c r="A19" s="117"/>
      <c r="B19" s="9" t="s">
        <v>5</v>
      </c>
      <c r="C19" s="9" t="s">
        <v>4</v>
      </c>
      <c r="D19" s="10" t="s">
        <v>73</v>
      </c>
      <c r="E19" s="10" t="s">
        <v>74</v>
      </c>
      <c r="F19" s="10" t="s">
        <v>74</v>
      </c>
      <c r="G19" s="10" t="s">
        <v>74</v>
      </c>
      <c r="H19" s="10" t="s">
        <v>74</v>
      </c>
      <c r="I19" s="10" t="s">
        <v>74</v>
      </c>
      <c r="J19" s="10" t="s">
        <v>74</v>
      </c>
      <c r="K19" s="12">
        <v>420000</v>
      </c>
      <c r="L19" s="10" t="s">
        <v>74</v>
      </c>
      <c r="M19" s="10" t="s">
        <v>74</v>
      </c>
      <c r="N19" s="10" t="s">
        <v>74</v>
      </c>
      <c r="O19" s="10" t="s">
        <v>74</v>
      </c>
      <c r="P19" s="10" t="s">
        <v>73</v>
      </c>
      <c r="Q19" s="10" t="s">
        <v>74</v>
      </c>
      <c r="R19" s="10" t="s">
        <v>74</v>
      </c>
      <c r="S19" s="10" t="s">
        <v>74</v>
      </c>
      <c r="T19" s="10" t="s">
        <v>74</v>
      </c>
      <c r="U19" s="10" t="s">
        <v>74</v>
      </c>
      <c r="V19" s="10" t="s">
        <v>74</v>
      </c>
      <c r="W19" s="12">
        <v>300000</v>
      </c>
      <c r="X19" s="10" t="s">
        <v>74</v>
      </c>
      <c r="Y19" s="10" t="s">
        <v>74</v>
      </c>
      <c r="Z19" s="10" t="s">
        <v>74</v>
      </c>
      <c r="AA19" s="10" t="s">
        <v>74</v>
      </c>
      <c r="AB19" s="10" t="s">
        <v>73</v>
      </c>
      <c r="AC19" s="10" t="s">
        <v>73</v>
      </c>
      <c r="AD19" s="10" t="s">
        <v>74</v>
      </c>
      <c r="AE19" s="10" t="s">
        <v>73</v>
      </c>
      <c r="AF19" s="10" t="s">
        <v>74</v>
      </c>
      <c r="AG19" s="10" t="s">
        <v>74</v>
      </c>
      <c r="AH19" s="10" t="s">
        <v>73</v>
      </c>
      <c r="AI19" s="2">
        <f t="shared" si="1"/>
        <v>360000</v>
      </c>
      <c r="AJ19" s="14" t="s">
        <v>74</v>
      </c>
      <c r="AK19" s="10" t="s">
        <v>74</v>
      </c>
      <c r="AL19" s="10" t="s">
        <v>74</v>
      </c>
      <c r="AM19" s="10" t="s">
        <v>74</v>
      </c>
    </row>
    <row r="20" spans="1:39" x14ac:dyDescent="0.25">
      <c r="A20" s="117" t="s">
        <v>80</v>
      </c>
      <c r="B20" s="9" t="s">
        <v>3</v>
      </c>
      <c r="C20" s="9" t="s">
        <v>4</v>
      </c>
      <c r="D20" s="10" t="s">
        <v>73</v>
      </c>
      <c r="E20" s="10" t="s">
        <v>74</v>
      </c>
      <c r="F20" s="10" t="s">
        <v>74</v>
      </c>
      <c r="G20" s="10" t="s">
        <v>74</v>
      </c>
      <c r="H20" s="10" t="s">
        <v>74</v>
      </c>
      <c r="I20" s="10" t="s">
        <v>74</v>
      </c>
      <c r="J20" s="10" t="s">
        <v>74</v>
      </c>
      <c r="K20" s="12">
        <v>560000</v>
      </c>
      <c r="L20" s="14" t="s">
        <v>74</v>
      </c>
      <c r="M20" s="14" t="s">
        <v>74</v>
      </c>
      <c r="N20" s="14" t="s">
        <v>74</v>
      </c>
      <c r="O20" s="14" t="s">
        <v>74</v>
      </c>
      <c r="P20" s="10" t="s">
        <v>73</v>
      </c>
      <c r="Q20" s="10" t="s">
        <v>74</v>
      </c>
      <c r="R20" s="10" t="s">
        <v>74</v>
      </c>
      <c r="S20" s="10" t="s">
        <v>74</v>
      </c>
      <c r="T20" s="10" t="s">
        <v>74</v>
      </c>
      <c r="U20" s="10" t="s">
        <v>74</v>
      </c>
      <c r="V20" s="10" t="s">
        <v>74</v>
      </c>
      <c r="W20" s="12">
        <v>400000</v>
      </c>
      <c r="X20" s="14" t="s">
        <v>74</v>
      </c>
      <c r="Y20" s="14" t="s">
        <v>74</v>
      </c>
      <c r="Z20" s="14" t="s">
        <v>74</v>
      </c>
      <c r="AA20" s="14" t="s">
        <v>74</v>
      </c>
      <c r="AB20" s="10" t="s">
        <v>73</v>
      </c>
      <c r="AC20" s="10" t="s">
        <v>73</v>
      </c>
      <c r="AD20" s="10" t="s">
        <v>74</v>
      </c>
      <c r="AE20" s="10" t="s">
        <v>73</v>
      </c>
      <c r="AF20" s="10" t="s">
        <v>74</v>
      </c>
      <c r="AG20" s="10" t="s">
        <v>74</v>
      </c>
      <c r="AH20" s="10" t="s">
        <v>73</v>
      </c>
      <c r="AI20" s="2">
        <f t="shared" si="1"/>
        <v>480000</v>
      </c>
      <c r="AJ20" s="14" t="s">
        <v>74</v>
      </c>
      <c r="AK20" s="14" t="s">
        <v>74</v>
      </c>
      <c r="AL20" s="14" t="s">
        <v>74</v>
      </c>
      <c r="AM20" s="14" t="s">
        <v>74</v>
      </c>
    </row>
    <row r="21" spans="1:39" x14ac:dyDescent="0.25">
      <c r="A21" s="117"/>
      <c r="B21" s="9" t="s">
        <v>5</v>
      </c>
      <c r="C21" s="9" t="s">
        <v>4</v>
      </c>
      <c r="D21" s="10" t="s">
        <v>73</v>
      </c>
      <c r="E21" s="10" t="s">
        <v>74</v>
      </c>
      <c r="F21" s="10" t="s">
        <v>74</v>
      </c>
      <c r="G21" s="10" t="s">
        <v>74</v>
      </c>
      <c r="H21" s="10" t="s">
        <v>74</v>
      </c>
      <c r="I21" s="10" t="s">
        <v>74</v>
      </c>
      <c r="J21" s="10" t="s">
        <v>74</v>
      </c>
      <c r="K21" s="12">
        <v>770000</v>
      </c>
      <c r="L21" s="14" t="s">
        <v>74</v>
      </c>
      <c r="M21" s="14" t="s">
        <v>74</v>
      </c>
      <c r="N21" s="14" t="s">
        <v>74</v>
      </c>
      <c r="O21" s="14" t="s">
        <v>74</v>
      </c>
      <c r="P21" s="10" t="s">
        <v>73</v>
      </c>
      <c r="Q21" s="10" t="s">
        <v>74</v>
      </c>
      <c r="R21" s="10" t="s">
        <v>74</v>
      </c>
      <c r="S21" s="10" t="s">
        <v>74</v>
      </c>
      <c r="T21" s="10" t="s">
        <v>74</v>
      </c>
      <c r="U21" s="10" t="s">
        <v>74</v>
      </c>
      <c r="V21" s="10" t="s">
        <v>74</v>
      </c>
      <c r="W21" s="12">
        <v>550000</v>
      </c>
      <c r="X21" s="14" t="s">
        <v>74</v>
      </c>
      <c r="Y21" s="14" t="s">
        <v>74</v>
      </c>
      <c r="Z21" s="14" t="s">
        <v>74</v>
      </c>
      <c r="AA21" s="14" t="s">
        <v>74</v>
      </c>
      <c r="AB21" s="10" t="s">
        <v>73</v>
      </c>
      <c r="AC21" s="10" t="s">
        <v>73</v>
      </c>
      <c r="AD21" s="10" t="s">
        <v>74</v>
      </c>
      <c r="AE21" s="10" t="s">
        <v>73</v>
      </c>
      <c r="AF21" s="10" t="s">
        <v>74</v>
      </c>
      <c r="AG21" s="10" t="s">
        <v>74</v>
      </c>
      <c r="AH21" s="10" t="s">
        <v>73</v>
      </c>
      <c r="AI21" s="2">
        <f t="shared" si="1"/>
        <v>660000</v>
      </c>
      <c r="AJ21" s="14" t="s">
        <v>74</v>
      </c>
      <c r="AK21" s="14" t="s">
        <v>74</v>
      </c>
      <c r="AL21" s="14" t="s">
        <v>74</v>
      </c>
      <c r="AM21" s="14" t="s">
        <v>74</v>
      </c>
    </row>
    <row r="22" spans="1:39" x14ac:dyDescent="0.25">
      <c r="A22" s="117" t="s">
        <v>81</v>
      </c>
      <c r="B22" s="9" t="s">
        <v>3</v>
      </c>
      <c r="C22" s="9" t="s">
        <v>4</v>
      </c>
      <c r="D22" s="10" t="s">
        <v>73</v>
      </c>
      <c r="E22" s="12">
        <v>280000</v>
      </c>
      <c r="F22" s="10" t="s">
        <v>74</v>
      </c>
      <c r="G22" s="10" t="s">
        <v>74</v>
      </c>
      <c r="H22" s="10" t="s">
        <v>74</v>
      </c>
      <c r="I22" s="10" t="s">
        <v>74</v>
      </c>
      <c r="J22" s="10" t="s">
        <v>74</v>
      </c>
      <c r="K22" s="10" t="s">
        <v>74</v>
      </c>
      <c r="L22" s="14" t="s">
        <v>74</v>
      </c>
      <c r="M22" s="14" t="s">
        <v>74</v>
      </c>
      <c r="N22" s="14" t="s">
        <v>74</v>
      </c>
      <c r="O22" s="14" t="s">
        <v>74</v>
      </c>
      <c r="P22" s="10" t="s">
        <v>73</v>
      </c>
      <c r="Q22" s="12">
        <v>200000</v>
      </c>
      <c r="R22" s="10" t="s">
        <v>74</v>
      </c>
      <c r="S22" s="10" t="s">
        <v>74</v>
      </c>
      <c r="T22" s="10" t="s">
        <v>74</v>
      </c>
      <c r="U22" s="10" t="s">
        <v>74</v>
      </c>
      <c r="V22" s="10" t="s">
        <v>74</v>
      </c>
      <c r="W22" s="10" t="s">
        <v>74</v>
      </c>
      <c r="X22" s="14" t="s">
        <v>74</v>
      </c>
      <c r="Y22" s="14" t="s">
        <v>74</v>
      </c>
      <c r="Z22" s="14" t="s">
        <v>74</v>
      </c>
      <c r="AA22" s="14" t="s">
        <v>74</v>
      </c>
      <c r="AB22" s="10" t="s">
        <v>73</v>
      </c>
      <c r="AC22" s="10">
        <f t="shared" si="0"/>
        <v>240000</v>
      </c>
      <c r="AD22" s="10" t="s">
        <v>74</v>
      </c>
      <c r="AE22" s="10" t="s">
        <v>73</v>
      </c>
      <c r="AF22" s="10" t="s">
        <v>74</v>
      </c>
      <c r="AG22" s="10" t="s">
        <v>74</v>
      </c>
      <c r="AH22" s="10" t="s">
        <v>73</v>
      </c>
      <c r="AI22" s="10" t="s">
        <v>74</v>
      </c>
      <c r="AJ22" s="14" t="s">
        <v>74</v>
      </c>
      <c r="AK22" s="14" t="s">
        <v>74</v>
      </c>
      <c r="AL22" s="14" t="s">
        <v>74</v>
      </c>
      <c r="AM22" s="14" t="s">
        <v>74</v>
      </c>
    </row>
    <row r="23" spans="1:39" x14ac:dyDescent="0.25">
      <c r="A23" s="117"/>
      <c r="B23" s="9" t="s">
        <v>5</v>
      </c>
      <c r="C23" s="9" t="s">
        <v>4</v>
      </c>
      <c r="D23" s="10" t="s">
        <v>73</v>
      </c>
      <c r="E23" s="12">
        <v>672000</v>
      </c>
      <c r="F23" s="10" t="s">
        <v>74</v>
      </c>
      <c r="G23" s="10" t="s">
        <v>74</v>
      </c>
      <c r="H23" s="10" t="s">
        <v>74</v>
      </c>
      <c r="I23" s="10" t="s">
        <v>74</v>
      </c>
      <c r="J23" s="10" t="s">
        <v>74</v>
      </c>
      <c r="K23" s="10" t="s">
        <v>74</v>
      </c>
      <c r="L23" s="14" t="s">
        <v>74</v>
      </c>
      <c r="M23" s="14" t="s">
        <v>74</v>
      </c>
      <c r="N23" s="14" t="s">
        <v>74</v>
      </c>
      <c r="O23" s="14" t="s">
        <v>74</v>
      </c>
      <c r="P23" s="10" t="s">
        <v>73</v>
      </c>
      <c r="Q23" s="12">
        <v>480000</v>
      </c>
      <c r="R23" s="10" t="s">
        <v>74</v>
      </c>
      <c r="S23" s="10" t="s">
        <v>74</v>
      </c>
      <c r="T23" s="10" t="s">
        <v>74</v>
      </c>
      <c r="U23" s="10" t="s">
        <v>74</v>
      </c>
      <c r="V23" s="10" t="s">
        <v>74</v>
      </c>
      <c r="W23" s="10" t="s">
        <v>74</v>
      </c>
      <c r="X23" s="14" t="s">
        <v>74</v>
      </c>
      <c r="Y23" s="14" t="s">
        <v>74</v>
      </c>
      <c r="Z23" s="14" t="s">
        <v>74</v>
      </c>
      <c r="AA23" s="14" t="s">
        <v>74</v>
      </c>
      <c r="AB23" s="10" t="s">
        <v>73</v>
      </c>
      <c r="AC23" s="10">
        <f t="shared" si="0"/>
        <v>576000</v>
      </c>
      <c r="AD23" s="10" t="s">
        <v>74</v>
      </c>
      <c r="AE23" s="10" t="s">
        <v>73</v>
      </c>
      <c r="AF23" s="10" t="s">
        <v>74</v>
      </c>
      <c r="AG23" s="10" t="s">
        <v>74</v>
      </c>
      <c r="AH23" s="10" t="s">
        <v>73</v>
      </c>
      <c r="AI23" s="10" t="s">
        <v>74</v>
      </c>
      <c r="AJ23" s="14" t="s">
        <v>74</v>
      </c>
      <c r="AK23" s="14" t="s">
        <v>74</v>
      </c>
      <c r="AL23" s="14" t="s">
        <v>74</v>
      </c>
      <c r="AM23" s="14" t="s">
        <v>74</v>
      </c>
    </row>
    <row r="24" spans="1:39" x14ac:dyDescent="0.25">
      <c r="A24" s="135" t="s">
        <v>10</v>
      </c>
      <c r="B24" s="136"/>
      <c r="C24" s="137"/>
      <c r="D24" s="83">
        <f t="shared" ref="D24:AA24" si="13">SUM(D22:D23)</f>
        <v>0</v>
      </c>
      <c r="E24" s="83">
        <f t="shared" si="13"/>
        <v>952000</v>
      </c>
      <c r="F24" s="83">
        <f t="shared" si="13"/>
        <v>0</v>
      </c>
      <c r="G24" s="83">
        <f t="shared" si="13"/>
        <v>0</v>
      </c>
      <c r="H24" s="83">
        <f t="shared" si="13"/>
        <v>0</v>
      </c>
      <c r="I24" s="83">
        <f t="shared" si="13"/>
        <v>0</v>
      </c>
      <c r="J24" s="83">
        <f t="shared" si="13"/>
        <v>0</v>
      </c>
      <c r="K24" s="83">
        <f t="shared" si="13"/>
        <v>0</v>
      </c>
      <c r="L24" s="83">
        <f t="shared" si="13"/>
        <v>0</v>
      </c>
      <c r="M24" s="83">
        <f t="shared" si="13"/>
        <v>0</v>
      </c>
      <c r="N24" s="83">
        <f t="shared" si="13"/>
        <v>0</v>
      </c>
      <c r="O24" s="83">
        <f t="shared" si="13"/>
        <v>0</v>
      </c>
      <c r="P24" s="83">
        <f t="shared" si="13"/>
        <v>0</v>
      </c>
      <c r="Q24" s="83">
        <f t="shared" si="13"/>
        <v>680000</v>
      </c>
      <c r="R24" s="83">
        <f t="shared" si="13"/>
        <v>0</v>
      </c>
      <c r="S24" s="83">
        <f t="shared" si="13"/>
        <v>0</v>
      </c>
      <c r="T24" s="83">
        <f t="shared" si="13"/>
        <v>0</v>
      </c>
      <c r="U24" s="83">
        <f t="shared" si="13"/>
        <v>0</v>
      </c>
      <c r="V24" s="83">
        <f t="shared" si="13"/>
        <v>0</v>
      </c>
      <c r="W24" s="83">
        <f t="shared" si="13"/>
        <v>0</v>
      </c>
      <c r="X24" s="83">
        <f t="shared" si="13"/>
        <v>0</v>
      </c>
      <c r="Y24" s="83">
        <f t="shared" si="13"/>
        <v>0</v>
      </c>
      <c r="Z24" s="83">
        <f t="shared" si="13"/>
        <v>0</v>
      </c>
      <c r="AA24" s="83">
        <f t="shared" si="13"/>
        <v>0</v>
      </c>
      <c r="AC24" s="10">
        <f t="shared" si="0"/>
        <v>816000</v>
      </c>
      <c r="AD24" s="2"/>
      <c r="AE24" s="2"/>
      <c r="AF24" s="2"/>
      <c r="AG24" s="2"/>
      <c r="AH24" s="2"/>
      <c r="AI24" s="2"/>
      <c r="AJ24" s="2"/>
      <c r="AK24" s="2"/>
      <c r="AL24" s="2"/>
      <c r="AM24" s="2"/>
    </row>
    <row r="25" spans="1:39" x14ac:dyDescent="0.25">
      <c r="A25" s="138" t="s">
        <v>11</v>
      </c>
      <c r="B25" s="139"/>
      <c r="C25" s="139"/>
      <c r="D25" s="139"/>
      <c r="E25" s="139"/>
      <c r="F25" s="139"/>
      <c r="G25" s="139"/>
      <c r="H25" s="140"/>
      <c r="I25" s="76"/>
      <c r="J25" s="76"/>
      <c r="K25" s="76"/>
      <c r="L25" s="12"/>
      <c r="M25" s="12"/>
      <c r="N25" s="71"/>
      <c r="O25" s="71"/>
      <c r="P25" s="156"/>
      <c r="Q25" s="156"/>
      <c r="R25" s="156"/>
      <c r="S25" s="156"/>
      <c r="T25" s="156"/>
      <c r="U25" s="76"/>
      <c r="V25" s="76"/>
      <c r="W25" s="76"/>
      <c r="X25" s="12"/>
      <c r="Y25" s="12"/>
      <c r="Z25" s="71"/>
      <c r="AA25" s="71"/>
      <c r="AC25" s="10"/>
      <c r="AD25" s="2"/>
      <c r="AE25" s="2"/>
      <c r="AF25" s="2"/>
      <c r="AG25" s="2"/>
      <c r="AH25" s="2"/>
      <c r="AI25" s="2"/>
      <c r="AJ25" s="2"/>
      <c r="AK25" s="2"/>
      <c r="AL25" s="2"/>
      <c r="AM25" s="2"/>
    </row>
    <row r="26" spans="1:39" ht="14.45" customHeight="1" x14ac:dyDescent="0.25">
      <c r="A26" s="117" t="s">
        <v>12</v>
      </c>
      <c r="B26" s="9" t="s">
        <v>3</v>
      </c>
      <c r="C26" s="9" t="s">
        <v>4</v>
      </c>
      <c r="D26" s="10" t="s">
        <v>73</v>
      </c>
      <c r="E26" s="10" t="s">
        <v>73</v>
      </c>
      <c r="F26" s="10" t="s">
        <v>74</v>
      </c>
      <c r="G26" s="12">
        <v>420000</v>
      </c>
      <c r="H26" s="10" t="s">
        <v>74</v>
      </c>
      <c r="I26" s="10" t="s">
        <v>74</v>
      </c>
      <c r="J26" s="10" t="s">
        <v>74</v>
      </c>
      <c r="K26" s="10" t="s">
        <v>74</v>
      </c>
      <c r="L26" s="14" t="s">
        <v>74</v>
      </c>
      <c r="M26" s="14" t="s">
        <v>74</v>
      </c>
      <c r="N26" s="14" t="s">
        <v>74</v>
      </c>
      <c r="O26" s="14" t="s">
        <v>74</v>
      </c>
      <c r="P26" s="10" t="s">
        <v>73</v>
      </c>
      <c r="Q26" s="10" t="s">
        <v>73</v>
      </c>
      <c r="R26" s="10" t="s">
        <v>74</v>
      </c>
      <c r="S26" s="12">
        <v>300000</v>
      </c>
      <c r="T26" s="10" t="s">
        <v>74</v>
      </c>
      <c r="U26" s="10" t="s">
        <v>74</v>
      </c>
      <c r="V26" s="10" t="s">
        <v>74</v>
      </c>
      <c r="W26" s="10" t="s">
        <v>74</v>
      </c>
      <c r="X26" s="14" t="s">
        <v>74</v>
      </c>
      <c r="Y26" s="14" t="s">
        <v>74</v>
      </c>
      <c r="Z26" s="14" t="s">
        <v>74</v>
      </c>
      <c r="AA26" s="14" t="s">
        <v>74</v>
      </c>
      <c r="AB26" s="10" t="s">
        <v>73</v>
      </c>
      <c r="AC26" s="10" t="s">
        <v>73</v>
      </c>
      <c r="AD26" s="10" t="s">
        <v>74</v>
      </c>
      <c r="AE26" s="2">
        <f t="shared" si="4"/>
        <v>360000</v>
      </c>
      <c r="AF26" s="10" t="s">
        <v>74</v>
      </c>
      <c r="AG26" s="10" t="s">
        <v>74</v>
      </c>
      <c r="AH26" s="10" t="s">
        <v>73</v>
      </c>
      <c r="AI26" s="10" t="s">
        <v>74</v>
      </c>
      <c r="AJ26" s="14" t="s">
        <v>74</v>
      </c>
      <c r="AK26" s="14" t="s">
        <v>74</v>
      </c>
      <c r="AL26" s="14" t="s">
        <v>74</v>
      </c>
      <c r="AM26" s="14" t="s">
        <v>74</v>
      </c>
    </row>
    <row r="27" spans="1:39" x14ac:dyDescent="0.25">
      <c r="A27" s="117"/>
      <c r="B27" s="9" t="s">
        <v>5</v>
      </c>
      <c r="C27" s="9" t="s">
        <v>4</v>
      </c>
      <c r="D27" s="10" t="s">
        <v>73</v>
      </c>
      <c r="E27" s="10" t="s">
        <v>73</v>
      </c>
      <c r="F27" s="10" t="s">
        <v>74</v>
      </c>
      <c r="G27" s="12">
        <v>910000</v>
      </c>
      <c r="H27" s="10" t="s">
        <v>74</v>
      </c>
      <c r="I27" s="10" t="s">
        <v>73</v>
      </c>
      <c r="J27" s="10" t="s">
        <v>74</v>
      </c>
      <c r="K27" s="10" t="s">
        <v>74</v>
      </c>
      <c r="L27" s="14" t="s">
        <v>74</v>
      </c>
      <c r="M27" s="14" t="s">
        <v>74</v>
      </c>
      <c r="N27" s="14" t="s">
        <v>74</v>
      </c>
      <c r="O27" s="14" t="s">
        <v>74</v>
      </c>
      <c r="P27" s="10" t="s">
        <v>73</v>
      </c>
      <c r="Q27" s="10" t="s">
        <v>73</v>
      </c>
      <c r="R27" s="10" t="s">
        <v>74</v>
      </c>
      <c r="S27" s="12">
        <v>650000</v>
      </c>
      <c r="T27" s="10" t="s">
        <v>74</v>
      </c>
      <c r="U27" s="10" t="s">
        <v>73</v>
      </c>
      <c r="V27" s="10" t="s">
        <v>74</v>
      </c>
      <c r="W27" s="10" t="s">
        <v>74</v>
      </c>
      <c r="X27" s="14" t="s">
        <v>74</v>
      </c>
      <c r="Y27" s="14" t="s">
        <v>74</v>
      </c>
      <c r="Z27" s="14" t="s">
        <v>74</v>
      </c>
      <c r="AA27" s="14" t="s">
        <v>74</v>
      </c>
      <c r="AB27" s="10" t="s">
        <v>73</v>
      </c>
      <c r="AC27" s="10" t="s">
        <v>73</v>
      </c>
      <c r="AD27" s="10" t="s">
        <v>74</v>
      </c>
      <c r="AE27" s="2">
        <f t="shared" si="4"/>
        <v>780000</v>
      </c>
      <c r="AF27" s="10" t="s">
        <v>74</v>
      </c>
      <c r="AG27" s="10" t="s">
        <v>74</v>
      </c>
      <c r="AH27" s="10" t="s">
        <v>73</v>
      </c>
      <c r="AI27" s="10" t="s">
        <v>74</v>
      </c>
      <c r="AJ27" s="14" t="s">
        <v>74</v>
      </c>
      <c r="AK27" s="14" t="s">
        <v>74</v>
      </c>
      <c r="AL27" s="14" t="s">
        <v>74</v>
      </c>
      <c r="AM27" s="14" t="s">
        <v>74</v>
      </c>
    </row>
    <row r="28" spans="1:39" ht="14.45" customHeight="1" x14ac:dyDescent="0.25">
      <c r="A28" s="117" t="s">
        <v>82</v>
      </c>
      <c r="B28" s="9" t="s">
        <v>3</v>
      </c>
      <c r="C28" s="9" t="s">
        <v>4</v>
      </c>
      <c r="D28" s="10" t="s">
        <v>73</v>
      </c>
      <c r="E28" s="10" t="s">
        <v>73</v>
      </c>
      <c r="F28" s="10" t="s">
        <v>74</v>
      </c>
      <c r="G28" s="12">
        <v>420000</v>
      </c>
      <c r="H28" s="10" t="s">
        <v>74</v>
      </c>
      <c r="I28" s="10" t="s">
        <v>74</v>
      </c>
      <c r="J28" s="10" t="s">
        <v>74</v>
      </c>
      <c r="K28" s="10" t="s">
        <v>74</v>
      </c>
      <c r="L28" s="14" t="s">
        <v>74</v>
      </c>
      <c r="M28" s="14" t="s">
        <v>74</v>
      </c>
      <c r="N28" s="14" t="s">
        <v>74</v>
      </c>
      <c r="O28" s="14" t="s">
        <v>74</v>
      </c>
      <c r="P28" s="10" t="s">
        <v>73</v>
      </c>
      <c r="Q28" s="10" t="s">
        <v>73</v>
      </c>
      <c r="R28" s="10" t="s">
        <v>74</v>
      </c>
      <c r="S28" s="12">
        <v>300000</v>
      </c>
      <c r="T28" s="10" t="s">
        <v>74</v>
      </c>
      <c r="U28" s="10" t="s">
        <v>74</v>
      </c>
      <c r="V28" s="10" t="s">
        <v>74</v>
      </c>
      <c r="W28" s="10" t="s">
        <v>74</v>
      </c>
      <c r="X28" s="14" t="s">
        <v>74</v>
      </c>
      <c r="Y28" s="14" t="s">
        <v>74</v>
      </c>
      <c r="Z28" s="14" t="s">
        <v>74</v>
      </c>
      <c r="AA28" s="14" t="s">
        <v>74</v>
      </c>
      <c r="AB28" s="10" t="s">
        <v>73</v>
      </c>
      <c r="AC28" s="10" t="s">
        <v>73</v>
      </c>
      <c r="AD28" s="10" t="s">
        <v>74</v>
      </c>
      <c r="AE28" s="2">
        <f t="shared" si="4"/>
        <v>360000</v>
      </c>
      <c r="AF28" s="10" t="s">
        <v>74</v>
      </c>
      <c r="AG28" s="10" t="s">
        <v>74</v>
      </c>
      <c r="AH28" s="10" t="s">
        <v>73</v>
      </c>
      <c r="AI28" s="10" t="s">
        <v>74</v>
      </c>
      <c r="AJ28" s="14" t="s">
        <v>74</v>
      </c>
      <c r="AK28" s="14" t="s">
        <v>74</v>
      </c>
      <c r="AL28" s="14" t="s">
        <v>74</v>
      </c>
      <c r="AM28" s="14" t="s">
        <v>74</v>
      </c>
    </row>
    <row r="29" spans="1:39" x14ac:dyDescent="0.25">
      <c r="A29" s="117"/>
      <c r="B29" s="9" t="s">
        <v>5</v>
      </c>
      <c r="C29" s="9" t="s">
        <v>4</v>
      </c>
      <c r="D29" s="10" t="s">
        <v>73</v>
      </c>
      <c r="E29" s="10" t="s">
        <v>73</v>
      </c>
      <c r="F29" s="10" t="s">
        <v>74</v>
      </c>
      <c r="G29" s="12">
        <v>910000</v>
      </c>
      <c r="H29" s="10" t="s">
        <v>74</v>
      </c>
      <c r="I29" s="10" t="s">
        <v>74</v>
      </c>
      <c r="J29" s="10" t="s">
        <v>74</v>
      </c>
      <c r="K29" s="10" t="s">
        <v>74</v>
      </c>
      <c r="L29" s="14" t="s">
        <v>74</v>
      </c>
      <c r="M29" s="14" t="s">
        <v>74</v>
      </c>
      <c r="N29" s="14" t="s">
        <v>74</v>
      </c>
      <c r="O29" s="14" t="s">
        <v>74</v>
      </c>
      <c r="P29" s="10" t="s">
        <v>73</v>
      </c>
      <c r="Q29" s="10" t="s">
        <v>73</v>
      </c>
      <c r="R29" s="10" t="s">
        <v>74</v>
      </c>
      <c r="S29" s="12">
        <v>650000</v>
      </c>
      <c r="T29" s="10" t="s">
        <v>74</v>
      </c>
      <c r="U29" s="10" t="s">
        <v>74</v>
      </c>
      <c r="V29" s="10" t="s">
        <v>74</v>
      </c>
      <c r="W29" s="10" t="s">
        <v>74</v>
      </c>
      <c r="X29" s="14" t="s">
        <v>74</v>
      </c>
      <c r="Y29" s="14" t="s">
        <v>74</v>
      </c>
      <c r="Z29" s="14" t="s">
        <v>74</v>
      </c>
      <c r="AA29" s="14" t="s">
        <v>74</v>
      </c>
      <c r="AB29" s="10" t="s">
        <v>73</v>
      </c>
      <c r="AC29" s="10" t="s">
        <v>73</v>
      </c>
      <c r="AD29" s="10" t="s">
        <v>74</v>
      </c>
      <c r="AE29" s="2">
        <f t="shared" si="4"/>
        <v>780000</v>
      </c>
      <c r="AF29" s="10" t="s">
        <v>74</v>
      </c>
      <c r="AG29" s="10" t="s">
        <v>74</v>
      </c>
      <c r="AH29" s="10" t="s">
        <v>73</v>
      </c>
      <c r="AI29" s="10" t="s">
        <v>74</v>
      </c>
      <c r="AJ29" s="14" t="s">
        <v>74</v>
      </c>
      <c r="AK29" s="14" t="s">
        <v>74</v>
      </c>
      <c r="AL29" s="14" t="s">
        <v>74</v>
      </c>
      <c r="AM29" s="14" t="s">
        <v>74</v>
      </c>
    </row>
    <row r="30" spans="1:39" x14ac:dyDescent="0.25">
      <c r="A30" s="15" t="s">
        <v>13</v>
      </c>
      <c r="B30" s="16"/>
      <c r="C30" s="17"/>
      <c r="D30" s="83">
        <f t="shared" ref="D30:AA30" si="14">SUM(D28:D29)</f>
        <v>0</v>
      </c>
      <c r="E30" s="83">
        <f t="shared" si="14"/>
        <v>0</v>
      </c>
      <c r="F30" s="83">
        <f t="shared" si="14"/>
        <v>0</v>
      </c>
      <c r="G30" s="83">
        <f t="shared" si="14"/>
        <v>1330000</v>
      </c>
      <c r="H30" s="83">
        <f t="shared" si="14"/>
        <v>0</v>
      </c>
      <c r="I30" s="83">
        <f t="shared" si="14"/>
        <v>0</v>
      </c>
      <c r="J30" s="83">
        <f t="shared" si="14"/>
        <v>0</v>
      </c>
      <c r="K30" s="83">
        <f t="shared" si="14"/>
        <v>0</v>
      </c>
      <c r="L30" s="83">
        <f t="shared" si="14"/>
        <v>0</v>
      </c>
      <c r="M30" s="83">
        <f t="shared" si="14"/>
        <v>0</v>
      </c>
      <c r="N30" s="83">
        <f t="shared" si="14"/>
        <v>0</v>
      </c>
      <c r="O30" s="83">
        <f t="shared" si="14"/>
        <v>0</v>
      </c>
      <c r="P30" s="83">
        <f t="shared" si="14"/>
        <v>0</v>
      </c>
      <c r="Q30" s="83">
        <f t="shared" si="14"/>
        <v>0</v>
      </c>
      <c r="R30" s="83">
        <f t="shared" si="14"/>
        <v>0</v>
      </c>
      <c r="S30" s="83">
        <f t="shared" si="14"/>
        <v>950000</v>
      </c>
      <c r="T30" s="83">
        <f t="shared" si="14"/>
        <v>0</v>
      </c>
      <c r="U30" s="83">
        <f t="shared" si="14"/>
        <v>0</v>
      </c>
      <c r="V30" s="83">
        <f t="shared" si="14"/>
        <v>0</v>
      </c>
      <c r="W30" s="83">
        <f t="shared" si="14"/>
        <v>0</v>
      </c>
      <c r="X30" s="83">
        <f t="shared" si="14"/>
        <v>0</v>
      </c>
      <c r="Y30" s="83">
        <f t="shared" si="14"/>
        <v>0</v>
      </c>
      <c r="Z30" s="83">
        <f t="shared" si="14"/>
        <v>0</v>
      </c>
      <c r="AA30" s="83">
        <f t="shared" si="14"/>
        <v>0</v>
      </c>
      <c r="AB30" s="10"/>
      <c r="AC30" s="10">
        <f t="shared" si="0"/>
        <v>0</v>
      </c>
      <c r="AD30" s="2"/>
      <c r="AE30" s="2">
        <f t="shared" si="4"/>
        <v>1140000</v>
      </c>
      <c r="AF30" s="2"/>
      <c r="AG30" s="2"/>
      <c r="AH30" s="10"/>
      <c r="AI30" s="2"/>
      <c r="AJ30" s="2"/>
      <c r="AK30" s="2"/>
      <c r="AL30" s="2"/>
      <c r="AM30" s="2"/>
    </row>
    <row r="31" spans="1:39" x14ac:dyDescent="0.25">
      <c r="A31" s="129" t="s">
        <v>83</v>
      </c>
      <c r="B31" s="130"/>
      <c r="C31" s="130"/>
      <c r="D31" s="130"/>
      <c r="E31" s="130"/>
      <c r="F31" s="130"/>
      <c r="G31" s="130"/>
      <c r="H31" s="131"/>
      <c r="I31" s="76"/>
      <c r="J31" s="76"/>
      <c r="K31" s="76"/>
      <c r="L31" s="12"/>
      <c r="M31" s="12"/>
      <c r="N31" s="71"/>
      <c r="O31" s="71"/>
      <c r="P31" s="155"/>
      <c r="Q31" s="155"/>
      <c r="R31" s="155"/>
      <c r="S31" s="155"/>
      <c r="T31" s="155"/>
      <c r="U31" s="76"/>
      <c r="V31" s="76"/>
      <c r="W31" s="76"/>
      <c r="X31" s="12"/>
      <c r="Y31" s="12"/>
      <c r="Z31" s="71"/>
      <c r="AA31" s="71"/>
      <c r="AB31" s="10"/>
      <c r="AC31" s="10"/>
      <c r="AD31" s="2"/>
      <c r="AE31" s="2"/>
      <c r="AF31" s="2"/>
      <c r="AG31" s="2"/>
      <c r="AH31" s="2"/>
      <c r="AI31" s="2"/>
      <c r="AJ31" s="2"/>
      <c r="AK31" s="2"/>
      <c r="AL31" s="2"/>
      <c r="AM31" s="2"/>
    </row>
    <row r="32" spans="1:39" ht="38.25" x14ac:dyDescent="0.25">
      <c r="A32" s="7" t="s">
        <v>84</v>
      </c>
      <c r="B32" s="9" t="s">
        <v>3</v>
      </c>
      <c r="C32" s="9" t="s">
        <v>4</v>
      </c>
      <c r="D32" s="10" t="s">
        <v>73</v>
      </c>
      <c r="E32" s="10" t="s">
        <v>73</v>
      </c>
      <c r="F32" s="12">
        <v>1092000</v>
      </c>
      <c r="G32" s="12">
        <v>1092000</v>
      </c>
      <c r="H32" s="10" t="s">
        <v>74</v>
      </c>
      <c r="I32" s="12">
        <v>980000</v>
      </c>
      <c r="J32" s="12">
        <v>980000</v>
      </c>
      <c r="K32" s="12">
        <v>980000</v>
      </c>
      <c r="L32" s="14" t="s">
        <v>74</v>
      </c>
      <c r="M32" s="12">
        <v>980000</v>
      </c>
      <c r="N32" s="14" t="s">
        <v>74</v>
      </c>
      <c r="O32" s="14" t="s">
        <v>74</v>
      </c>
      <c r="P32" s="10" t="s">
        <v>73</v>
      </c>
      <c r="Q32" s="10" t="s">
        <v>73</v>
      </c>
      <c r="R32" s="12">
        <v>780000</v>
      </c>
      <c r="S32" s="12">
        <v>780000</v>
      </c>
      <c r="T32" s="10" t="s">
        <v>74</v>
      </c>
      <c r="U32" s="12">
        <v>700000</v>
      </c>
      <c r="V32" s="12">
        <v>700000</v>
      </c>
      <c r="W32" s="12">
        <v>700000</v>
      </c>
      <c r="X32" s="14" t="s">
        <v>74</v>
      </c>
      <c r="Y32" s="12">
        <v>700000</v>
      </c>
      <c r="Z32" s="14" t="s">
        <v>74</v>
      </c>
      <c r="AA32" s="14" t="s">
        <v>74</v>
      </c>
      <c r="AB32" s="10" t="s">
        <v>73</v>
      </c>
      <c r="AC32" s="10" t="s">
        <v>73</v>
      </c>
      <c r="AD32" s="2">
        <f t="shared" si="3"/>
        <v>936000</v>
      </c>
      <c r="AE32" s="2">
        <f t="shared" si="4"/>
        <v>936000</v>
      </c>
      <c r="AF32" s="10" t="s">
        <v>74</v>
      </c>
      <c r="AG32" s="2">
        <f t="shared" si="6"/>
        <v>840000</v>
      </c>
      <c r="AH32" s="2">
        <f t="shared" si="7"/>
        <v>840000</v>
      </c>
      <c r="AI32" s="2">
        <f t="shared" si="1"/>
        <v>840000</v>
      </c>
      <c r="AJ32" s="14" t="s">
        <v>74</v>
      </c>
      <c r="AK32" s="2">
        <f t="shared" si="9"/>
        <v>840000</v>
      </c>
      <c r="AL32" s="14" t="s">
        <v>74</v>
      </c>
      <c r="AM32" s="14" t="s">
        <v>74</v>
      </c>
    </row>
    <row r="33" spans="1:39" x14ac:dyDescent="0.25">
      <c r="A33" s="124" t="s">
        <v>14</v>
      </c>
      <c r="B33" s="125"/>
      <c r="C33" s="125"/>
      <c r="D33" s="83">
        <f t="shared" ref="D33:AA33" si="15">SUM(D31:D32)</f>
        <v>0</v>
      </c>
      <c r="E33" s="83">
        <f t="shared" si="15"/>
        <v>0</v>
      </c>
      <c r="F33" s="83">
        <f t="shared" si="15"/>
        <v>1092000</v>
      </c>
      <c r="G33" s="83">
        <f t="shared" si="15"/>
        <v>1092000</v>
      </c>
      <c r="H33" s="83">
        <f t="shared" si="15"/>
        <v>0</v>
      </c>
      <c r="I33" s="83">
        <f t="shared" si="15"/>
        <v>980000</v>
      </c>
      <c r="J33" s="83">
        <f t="shared" si="15"/>
        <v>980000</v>
      </c>
      <c r="K33" s="83">
        <f t="shared" si="15"/>
        <v>980000</v>
      </c>
      <c r="L33" s="83">
        <f t="shared" si="15"/>
        <v>0</v>
      </c>
      <c r="M33" s="83">
        <f t="shared" si="15"/>
        <v>980000</v>
      </c>
      <c r="N33" s="83">
        <f t="shared" si="15"/>
        <v>0</v>
      </c>
      <c r="O33" s="83">
        <f t="shared" si="15"/>
        <v>0</v>
      </c>
      <c r="P33" s="83">
        <f t="shared" si="15"/>
        <v>0</v>
      </c>
      <c r="Q33" s="83">
        <f t="shared" si="15"/>
        <v>0</v>
      </c>
      <c r="R33" s="83">
        <f t="shared" si="15"/>
        <v>780000</v>
      </c>
      <c r="S33" s="83">
        <f t="shared" si="15"/>
        <v>780000</v>
      </c>
      <c r="T33" s="83">
        <f t="shared" si="15"/>
        <v>0</v>
      </c>
      <c r="U33" s="83">
        <f t="shared" si="15"/>
        <v>700000</v>
      </c>
      <c r="V33" s="83">
        <f t="shared" si="15"/>
        <v>700000</v>
      </c>
      <c r="W33" s="83">
        <f t="shared" si="15"/>
        <v>700000</v>
      </c>
      <c r="X33" s="83">
        <f t="shared" si="15"/>
        <v>0</v>
      </c>
      <c r="Y33" s="83">
        <f t="shared" si="15"/>
        <v>700000</v>
      </c>
      <c r="Z33" s="83">
        <f t="shared" si="15"/>
        <v>0</v>
      </c>
      <c r="AA33" s="83">
        <f t="shared" si="15"/>
        <v>0</v>
      </c>
      <c r="AC33" s="10">
        <f t="shared" si="0"/>
        <v>0</v>
      </c>
      <c r="AD33" s="2">
        <f t="shared" si="3"/>
        <v>936000</v>
      </c>
      <c r="AE33" s="2">
        <f t="shared" si="4"/>
        <v>936000</v>
      </c>
      <c r="AF33" s="2"/>
      <c r="AG33" s="2">
        <f t="shared" si="6"/>
        <v>840000</v>
      </c>
      <c r="AH33" s="2">
        <f t="shared" si="7"/>
        <v>840000</v>
      </c>
      <c r="AI33" s="2">
        <f t="shared" si="1"/>
        <v>840000</v>
      </c>
      <c r="AJ33" s="2"/>
      <c r="AK33" s="2">
        <f t="shared" si="9"/>
        <v>840000</v>
      </c>
      <c r="AL33" s="2"/>
      <c r="AM33" s="2"/>
    </row>
    <row r="34" spans="1:39" x14ac:dyDescent="0.25">
      <c r="A34" s="141" t="s">
        <v>85</v>
      </c>
      <c r="B34" s="142"/>
      <c r="C34" s="142"/>
      <c r="D34" s="142"/>
      <c r="E34" s="142"/>
      <c r="F34" s="142"/>
      <c r="G34" s="142"/>
      <c r="H34" s="143"/>
      <c r="I34" s="76"/>
      <c r="J34" s="76"/>
      <c r="K34" s="76"/>
      <c r="L34" s="12"/>
      <c r="M34" s="12"/>
      <c r="N34" s="75"/>
      <c r="O34" s="75"/>
      <c r="P34" s="155"/>
      <c r="Q34" s="155"/>
      <c r="R34" s="155"/>
      <c r="S34" s="155"/>
      <c r="T34" s="155"/>
      <c r="U34" s="76"/>
      <c r="V34" s="76"/>
      <c r="W34" s="76"/>
      <c r="X34" s="12"/>
      <c r="Y34" s="12"/>
      <c r="Z34" s="75"/>
      <c r="AA34" s="75"/>
      <c r="AC34" s="10">
        <f t="shared" si="0"/>
        <v>0</v>
      </c>
      <c r="AD34" s="2"/>
      <c r="AE34" s="2"/>
      <c r="AF34" s="2"/>
      <c r="AG34" s="2">
        <f t="shared" si="6"/>
        <v>0</v>
      </c>
      <c r="AH34" s="2"/>
      <c r="AI34" s="2"/>
      <c r="AJ34" s="2"/>
      <c r="AK34" s="2">
        <f t="shared" si="9"/>
        <v>0</v>
      </c>
      <c r="AL34" s="2"/>
      <c r="AM34" s="2"/>
    </row>
    <row r="35" spans="1:39" ht="14.45" customHeight="1" x14ac:dyDescent="0.25">
      <c r="A35" s="144" t="s">
        <v>15</v>
      </c>
      <c r="B35" s="9" t="s">
        <v>3</v>
      </c>
      <c r="C35" s="9" t="s">
        <v>4</v>
      </c>
      <c r="D35" s="10" t="s">
        <v>73</v>
      </c>
      <c r="E35" s="12">
        <v>1260000</v>
      </c>
      <c r="F35" s="10" t="s">
        <v>74</v>
      </c>
      <c r="G35" s="10" t="s">
        <v>74</v>
      </c>
      <c r="H35" s="10" t="s">
        <v>74</v>
      </c>
      <c r="I35" s="10" t="s">
        <v>74</v>
      </c>
      <c r="J35" s="10" t="s">
        <v>74</v>
      </c>
      <c r="K35" s="10" t="s">
        <v>74</v>
      </c>
      <c r="L35" s="14" t="s">
        <v>74</v>
      </c>
      <c r="M35" s="14" t="s">
        <v>74</v>
      </c>
      <c r="N35" s="14" t="s">
        <v>74</v>
      </c>
      <c r="O35" s="14" t="s">
        <v>74</v>
      </c>
      <c r="P35" s="10" t="s">
        <v>73</v>
      </c>
      <c r="Q35" s="12">
        <v>900000</v>
      </c>
      <c r="R35" s="10" t="s">
        <v>74</v>
      </c>
      <c r="S35" s="10" t="s">
        <v>74</v>
      </c>
      <c r="T35" s="10" t="s">
        <v>74</v>
      </c>
      <c r="U35" s="10" t="s">
        <v>74</v>
      </c>
      <c r="V35" s="10" t="s">
        <v>74</v>
      </c>
      <c r="W35" s="10" t="s">
        <v>74</v>
      </c>
      <c r="X35" s="14" t="s">
        <v>74</v>
      </c>
      <c r="Y35" s="14" t="s">
        <v>74</v>
      </c>
      <c r="Z35" s="14" t="s">
        <v>74</v>
      </c>
      <c r="AA35" s="14" t="s">
        <v>74</v>
      </c>
      <c r="AB35" s="10" t="s">
        <v>73</v>
      </c>
      <c r="AC35" s="10">
        <f t="shared" si="0"/>
        <v>1080000</v>
      </c>
      <c r="AD35" s="10" t="s">
        <v>74</v>
      </c>
      <c r="AE35" s="10" t="s">
        <v>74</v>
      </c>
      <c r="AF35" s="10" t="s">
        <v>74</v>
      </c>
      <c r="AG35" s="10" t="s">
        <v>74</v>
      </c>
      <c r="AH35" s="10" t="s">
        <v>74</v>
      </c>
      <c r="AI35" s="10" t="s">
        <v>74</v>
      </c>
      <c r="AJ35" s="14" t="s">
        <v>74</v>
      </c>
      <c r="AK35" s="14" t="s">
        <v>74</v>
      </c>
      <c r="AL35" s="14" t="s">
        <v>74</v>
      </c>
      <c r="AM35" s="14" t="s">
        <v>74</v>
      </c>
    </row>
    <row r="36" spans="1:39" x14ac:dyDescent="0.25">
      <c r="A36" s="145"/>
      <c r="B36" s="9" t="s">
        <v>5</v>
      </c>
      <c r="C36" s="9" t="s">
        <v>4</v>
      </c>
      <c r="D36" s="10" t="s">
        <v>73</v>
      </c>
      <c r="E36" s="12">
        <v>700000</v>
      </c>
      <c r="F36" s="10" t="s">
        <v>74</v>
      </c>
      <c r="G36" s="10" t="s">
        <v>74</v>
      </c>
      <c r="H36" s="10" t="s">
        <v>74</v>
      </c>
      <c r="I36" s="10" t="s">
        <v>74</v>
      </c>
      <c r="J36" s="10" t="s">
        <v>74</v>
      </c>
      <c r="K36" s="10" t="s">
        <v>74</v>
      </c>
      <c r="L36" s="14" t="s">
        <v>74</v>
      </c>
      <c r="M36" s="14" t="s">
        <v>74</v>
      </c>
      <c r="N36" s="14" t="s">
        <v>74</v>
      </c>
      <c r="O36" s="14" t="s">
        <v>74</v>
      </c>
      <c r="P36" s="10" t="s">
        <v>73</v>
      </c>
      <c r="Q36" s="12">
        <v>500000</v>
      </c>
      <c r="R36" s="10" t="s">
        <v>74</v>
      </c>
      <c r="S36" s="10" t="s">
        <v>74</v>
      </c>
      <c r="T36" s="10" t="s">
        <v>74</v>
      </c>
      <c r="U36" s="10" t="s">
        <v>74</v>
      </c>
      <c r="V36" s="10" t="s">
        <v>74</v>
      </c>
      <c r="W36" s="10" t="s">
        <v>74</v>
      </c>
      <c r="X36" s="14" t="s">
        <v>74</v>
      </c>
      <c r="Y36" s="14" t="s">
        <v>74</v>
      </c>
      <c r="Z36" s="14" t="s">
        <v>74</v>
      </c>
      <c r="AA36" s="14" t="s">
        <v>74</v>
      </c>
      <c r="AB36" s="10" t="s">
        <v>73</v>
      </c>
      <c r="AC36" s="10">
        <f t="shared" si="0"/>
        <v>600000</v>
      </c>
      <c r="AD36" s="10" t="s">
        <v>74</v>
      </c>
      <c r="AE36" s="10" t="s">
        <v>74</v>
      </c>
      <c r="AF36" s="10" t="s">
        <v>74</v>
      </c>
      <c r="AG36" s="10" t="s">
        <v>74</v>
      </c>
      <c r="AH36" s="10" t="s">
        <v>74</v>
      </c>
      <c r="AI36" s="10" t="s">
        <v>74</v>
      </c>
      <c r="AJ36" s="14" t="s">
        <v>74</v>
      </c>
      <c r="AK36" s="14" t="s">
        <v>74</v>
      </c>
      <c r="AL36" s="14" t="s">
        <v>74</v>
      </c>
      <c r="AM36" s="14" t="s">
        <v>74</v>
      </c>
    </row>
    <row r="37" spans="1:39" ht="38.25" x14ac:dyDescent="0.25">
      <c r="A37" s="7" t="s">
        <v>86</v>
      </c>
      <c r="B37" s="9" t="s">
        <v>3</v>
      </c>
      <c r="C37" s="9" t="s">
        <v>4</v>
      </c>
      <c r="D37" s="10" t="s">
        <v>73</v>
      </c>
      <c r="E37" s="12">
        <v>1988000</v>
      </c>
      <c r="F37" s="10" t="s">
        <v>74</v>
      </c>
      <c r="G37" s="10" t="s">
        <v>74</v>
      </c>
      <c r="H37" s="12">
        <v>1960000</v>
      </c>
      <c r="I37" s="10" t="s">
        <v>74</v>
      </c>
      <c r="J37" s="10" t="s">
        <v>74</v>
      </c>
      <c r="K37" s="10" t="s">
        <v>74</v>
      </c>
      <c r="L37" s="14" t="s">
        <v>74</v>
      </c>
      <c r="M37" s="14" t="s">
        <v>74</v>
      </c>
      <c r="N37" s="14" t="s">
        <v>74</v>
      </c>
      <c r="O37" s="14" t="s">
        <v>74</v>
      </c>
      <c r="P37" s="10" t="s">
        <v>73</v>
      </c>
      <c r="Q37" s="12">
        <v>1420000</v>
      </c>
      <c r="R37" s="10" t="s">
        <v>74</v>
      </c>
      <c r="S37" s="10" t="s">
        <v>74</v>
      </c>
      <c r="T37" s="12">
        <v>1400000</v>
      </c>
      <c r="U37" s="10" t="s">
        <v>74</v>
      </c>
      <c r="V37" s="10" t="s">
        <v>74</v>
      </c>
      <c r="W37" s="10" t="s">
        <v>74</v>
      </c>
      <c r="X37" s="14" t="s">
        <v>74</v>
      </c>
      <c r="Y37" s="14" t="s">
        <v>74</v>
      </c>
      <c r="Z37" s="14" t="s">
        <v>74</v>
      </c>
      <c r="AA37" s="14" t="s">
        <v>74</v>
      </c>
      <c r="AB37" s="10" t="s">
        <v>73</v>
      </c>
      <c r="AC37" s="10">
        <f t="shared" si="0"/>
        <v>1704000</v>
      </c>
      <c r="AD37" s="10" t="s">
        <v>74</v>
      </c>
      <c r="AE37" s="10" t="s">
        <v>74</v>
      </c>
      <c r="AF37" s="2">
        <f t="shared" si="5"/>
        <v>1680000</v>
      </c>
      <c r="AG37" s="10" t="s">
        <v>74</v>
      </c>
      <c r="AH37" s="10" t="s">
        <v>74</v>
      </c>
      <c r="AI37" s="10" t="s">
        <v>74</v>
      </c>
      <c r="AJ37" s="14" t="s">
        <v>74</v>
      </c>
      <c r="AK37" s="14" t="s">
        <v>74</v>
      </c>
      <c r="AL37" s="14" t="s">
        <v>74</v>
      </c>
      <c r="AM37" s="14" t="s">
        <v>74</v>
      </c>
    </row>
    <row r="38" spans="1:39" ht="25.5" x14ac:dyDescent="0.25">
      <c r="A38" s="7" t="s">
        <v>87</v>
      </c>
      <c r="B38" s="9" t="s">
        <v>3</v>
      </c>
      <c r="C38" s="9" t="s">
        <v>4</v>
      </c>
      <c r="D38" s="12">
        <v>210000</v>
      </c>
      <c r="E38" s="12">
        <v>210000</v>
      </c>
      <c r="F38" s="12">
        <v>210000</v>
      </c>
      <c r="G38" s="12">
        <v>210000</v>
      </c>
      <c r="H38" s="12">
        <v>210000</v>
      </c>
      <c r="I38" s="12">
        <v>210000</v>
      </c>
      <c r="J38" s="12">
        <v>210000</v>
      </c>
      <c r="K38" s="12">
        <v>210000</v>
      </c>
      <c r="L38" s="12">
        <v>210000</v>
      </c>
      <c r="M38" s="12">
        <v>210000</v>
      </c>
      <c r="N38" s="12">
        <v>210000</v>
      </c>
      <c r="O38" s="12">
        <v>210000</v>
      </c>
      <c r="P38" s="12">
        <v>150000</v>
      </c>
      <c r="Q38" s="12">
        <v>150000</v>
      </c>
      <c r="R38" s="12">
        <v>150000</v>
      </c>
      <c r="S38" s="12">
        <v>150000</v>
      </c>
      <c r="T38" s="12">
        <v>150000</v>
      </c>
      <c r="U38" s="12">
        <v>150000</v>
      </c>
      <c r="V38" s="12">
        <v>150000</v>
      </c>
      <c r="W38" s="12">
        <v>150000</v>
      </c>
      <c r="X38" s="12">
        <v>150000</v>
      </c>
      <c r="Y38" s="12">
        <v>150000</v>
      </c>
      <c r="Z38" s="12">
        <v>150000</v>
      </c>
      <c r="AA38" s="12">
        <v>150000</v>
      </c>
      <c r="AB38" s="2">
        <f>(D38+P38)/2</f>
        <v>180000</v>
      </c>
      <c r="AC38" s="10">
        <f t="shared" si="0"/>
        <v>180000</v>
      </c>
      <c r="AD38" s="2">
        <f t="shared" si="3"/>
        <v>180000</v>
      </c>
      <c r="AE38" s="2">
        <f t="shared" si="4"/>
        <v>180000</v>
      </c>
      <c r="AF38" s="2">
        <f t="shared" si="5"/>
        <v>180000</v>
      </c>
      <c r="AG38" s="2">
        <f t="shared" si="6"/>
        <v>180000</v>
      </c>
      <c r="AH38" s="2">
        <f t="shared" si="7"/>
        <v>180000</v>
      </c>
      <c r="AI38" s="2">
        <f t="shared" si="1"/>
        <v>180000</v>
      </c>
      <c r="AJ38" s="2">
        <f t="shared" si="8"/>
        <v>180000</v>
      </c>
      <c r="AK38" s="2">
        <f t="shared" si="9"/>
        <v>180000</v>
      </c>
      <c r="AL38" s="2">
        <f t="shared" si="10"/>
        <v>180000</v>
      </c>
      <c r="AM38" s="2">
        <f t="shared" si="11"/>
        <v>180000</v>
      </c>
    </row>
    <row r="39" spans="1:39" x14ac:dyDescent="0.25">
      <c r="A39" s="124" t="s">
        <v>16</v>
      </c>
      <c r="B39" s="125"/>
      <c r="C39" s="125"/>
      <c r="D39" s="83">
        <f t="shared" ref="D39:AA39" si="16">SUM(D37:D38)</f>
        <v>210000</v>
      </c>
      <c r="E39" s="83">
        <f t="shared" si="16"/>
        <v>2198000</v>
      </c>
      <c r="F39" s="83">
        <f t="shared" si="16"/>
        <v>210000</v>
      </c>
      <c r="G39" s="83">
        <f t="shared" si="16"/>
        <v>210000</v>
      </c>
      <c r="H39" s="83">
        <f t="shared" si="16"/>
        <v>2170000</v>
      </c>
      <c r="I39" s="83">
        <f t="shared" si="16"/>
        <v>210000</v>
      </c>
      <c r="J39" s="83">
        <f t="shared" si="16"/>
        <v>210000</v>
      </c>
      <c r="K39" s="83">
        <f t="shared" si="16"/>
        <v>210000</v>
      </c>
      <c r="L39" s="83">
        <f t="shared" si="16"/>
        <v>210000</v>
      </c>
      <c r="M39" s="83">
        <f t="shared" si="16"/>
        <v>210000</v>
      </c>
      <c r="N39" s="83">
        <f t="shared" si="16"/>
        <v>210000</v>
      </c>
      <c r="O39" s="83">
        <f t="shared" si="16"/>
        <v>210000</v>
      </c>
      <c r="P39" s="83">
        <f t="shared" si="16"/>
        <v>150000</v>
      </c>
      <c r="Q39" s="83">
        <f t="shared" si="16"/>
        <v>1570000</v>
      </c>
      <c r="R39" s="83">
        <f t="shared" si="16"/>
        <v>150000</v>
      </c>
      <c r="S39" s="83">
        <f t="shared" si="16"/>
        <v>150000</v>
      </c>
      <c r="T39" s="83">
        <f t="shared" si="16"/>
        <v>1550000</v>
      </c>
      <c r="U39" s="83">
        <f t="shared" si="16"/>
        <v>150000</v>
      </c>
      <c r="V39" s="83">
        <f t="shared" si="16"/>
        <v>150000</v>
      </c>
      <c r="W39" s="83">
        <f t="shared" si="16"/>
        <v>150000</v>
      </c>
      <c r="X39" s="83">
        <f t="shared" si="16"/>
        <v>150000</v>
      </c>
      <c r="Y39" s="83">
        <f t="shared" si="16"/>
        <v>150000</v>
      </c>
      <c r="Z39" s="83">
        <f t="shared" si="16"/>
        <v>150000</v>
      </c>
      <c r="AA39" s="83">
        <f t="shared" si="16"/>
        <v>150000</v>
      </c>
      <c r="AB39" s="4">
        <f>(D39+P39)/2</f>
        <v>180000</v>
      </c>
      <c r="AC39" s="10">
        <f t="shared" si="0"/>
        <v>1884000</v>
      </c>
      <c r="AD39" s="2">
        <f t="shared" si="3"/>
        <v>180000</v>
      </c>
      <c r="AE39" s="2">
        <f t="shared" si="4"/>
        <v>180000</v>
      </c>
      <c r="AF39" s="2">
        <f t="shared" si="5"/>
        <v>1860000</v>
      </c>
      <c r="AG39" s="2">
        <f t="shared" si="6"/>
        <v>180000</v>
      </c>
      <c r="AH39" s="2">
        <f t="shared" si="7"/>
        <v>180000</v>
      </c>
      <c r="AI39" s="2">
        <f t="shared" si="1"/>
        <v>180000</v>
      </c>
      <c r="AJ39" s="2">
        <f t="shared" si="8"/>
        <v>180000</v>
      </c>
      <c r="AK39" s="2">
        <f t="shared" si="9"/>
        <v>180000</v>
      </c>
      <c r="AL39" s="2">
        <f t="shared" si="10"/>
        <v>180000</v>
      </c>
      <c r="AM39" s="2">
        <f t="shared" si="11"/>
        <v>180000</v>
      </c>
    </row>
    <row r="40" spans="1:39" x14ac:dyDescent="0.25">
      <c r="A40" s="141" t="s">
        <v>17</v>
      </c>
      <c r="B40" s="142"/>
      <c r="C40" s="142"/>
      <c r="D40" s="142"/>
      <c r="E40" s="142"/>
      <c r="F40" s="142"/>
      <c r="G40" s="142"/>
      <c r="H40" s="143"/>
      <c r="I40" s="76"/>
      <c r="J40" s="76"/>
      <c r="K40" s="76"/>
      <c r="L40" s="12"/>
      <c r="M40" s="12"/>
      <c r="N40" s="71"/>
      <c r="O40" s="71"/>
      <c r="P40" s="155"/>
      <c r="Q40" s="155"/>
      <c r="R40" s="155"/>
      <c r="S40" s="155"/>
      <c r="T40" s="155"/>
      <c r="U40" s="76"/>
      <c r="V40" s="76"/>
      <c r="W40" s="76"/>
      <c r="X40" s="12"/>
      <c r="Y40" s="12"/>
      <c r="Z40" s="71"/>
      <c r="AA40" s="71"/>
      <c r="AB40" s="2"/>
      <c r="AC40" s="10"/>
      <c r="AD40" s="2">
        <f t="shared" si="3"/>
        <v>0</v>
      </c>
      <c r="AE40" s="2"/>
      <c r="AF40" s="2"/>
      <c r="AG40" s="2">
        <f t="shared" si="6"/>
        <v>0</v>
      </c>
      <c r="AH40" s="2"/>
      <c r="AI40" s="2"/>
      <c r="AJ40" s="2"/>
      <c r="AK40" s="2"/>
      <c r="AL40" s="2"/>
      <c r="AM40" s="2"/>
    </row>
    <row r="41" spans="1:39" ht="38.25" x14ac:dyDescent="0.25">
      <c r="A41" s="7" t="s">
        <v>18</v>
      </c>
      <c r="B41" s="9" t="s">
        <v>3</v>
      </c>
      <c r="C41" s="9" t="s">
        <v>4</v>
      </c>
      <c r="D41" s="85">
        <v>420000</v>
      </c>
      <c r="E41" s="85">
        <v>420000</v>
      </c>
      <c r="F41" s="85">
        <v>420000</v>
      </c>
      <c r="G41" s="85">
        <v>420000</v>
      </c>
      <c r="H41" s="85">
        <v>420000</v>
      </c>
      <c r="I41" s="85">
        <v>420000</v>
      </c>
      <c r="J41" s="85">
        <v>420000</v>
      </c>
      <c r="K41" s="85">
        <v>420000</v>
      </c>
      <c r="L41" s="85">
        <v>420000</v>
      </c>
      <c r="M41" s="85">
        <v>420000</v>
      </c>
      <c r="N41" s="85">
        <v>420000</v>
      </c>
      <c r="O41" s="85">
        <v>420000</v>
      </c>
      <c r="P41" s="85">
        <v>300000</v>
      </c>
      <c r="Q41" s="85">
        <v>300000</v>
      </c>
      <c r="R41" s="85">
        <v>300000</v>
      </c>
      <c r="S41" s="85">
        <v>300000</v>
      </c>
      <c r="T41" s="85">
        <v>300000</v>
      </c>
      <c r="U41" s="85">
        <v>300000</v>
      </c>
      <c r="V41" s="85">
        <v>300000</v>
      </c>
      <c r="W41" s="85">
        <v>300000</v>
      </c>
      <c r="X41" s="85">
        <v>300000</v>
      </c>
      <c r="Y41" s="85">
        <v>300000</v>
      </c>
      <c r="Z41" s="85">
        <v>300000</v>
      </c>
      <c r="AA41" s="85">
        <v>300000</v>
      </c>
      <c r="AB41" s="2">
        <f t="shared" ref="AB41:AB51" si="17">(D41+P41)/2</f>
        <v>360000</v>
      </c>
      <c r="AC41" s="10">
        <f t="shared" si="0"/>
        <v>360000</v>
      </c>
      <c r="AD41" s="2">
        <f t="shared" si="3"/>
        <v>360000</v>
      </c>
      <c r="AE41" s="2">
        <f t="shared" si="4"/>
        <v>360000</v>
      </c>
      <c r="AF41" s="2">
        <f t="shared" si="5"/>
        <v>360000</v>
      </c>
      <c r="AG41" s="2">
        <f t="shared" si="6"/>
        <v>360000</v>
      </c>
      <c r="AH41" s="2">
        <f t="shared" si="7"/>
        <v>360000</v>
      </c>
      <c r="AI41" s="2">
        <f t="shared" si="1"/>
        <v>360000</v>
      </c>
      <c r="AJ41" s="2">
        <f t="shared" si="8"/>
        <v>360000</v>
      </c>
      <c r="AK41" s="2">
        <f t="shared" si="9"/>
        <v>360000</v>
      </c>
      <c r="AL41" s="2">
        <f t="shared" si="10"/>
        <v>360000</v>
      </c>
      <c r="AM41" s="2">
        <f t="shared" si="11"/>
        <v>360000</v>
      </c>
    </row>
    <row r="42" spans="1:39" ht="25.5" x14ac:dyDescent="0.25">
      <c r="A42" s="7" t="s">
        <v>19</v>
      </c>
      <c r="B42" s="9" t="s">
        <v>3</v>
      </c>
      <c r="C42" s="9" t="s">
        <v>4</v>
      </c>
      <c r="D42" s="85">
        <v>154000</v>
      </c>
      <c r="E42" s="85">
        <v>154000</v>
      </c>
      <c r="F42" s="85">
        <v>154000</v>
      </c>
      <c r="G42" s="85">
        <v>154000</v>
      </c>
      <c r="H42" s="85">
        <v>154000</v>
      </c>
      <c r="I42" s="85">
        <v>154000</v>
      </c>
      <c r="J42" s="85">
        <v>154000</v>
      </c>
      <c r="K42" s="85">
        <v>154000</v>
      </c>
      <c r="L42" s="85">
        <v>154000</v>
      </c>
      <c r="M42" s="85">
        <v>154000</v>
      </c>
      <c r="N42" s="85">
        <v>154000</v>
      </c>
      <c r="O42" s="85">
        <v>154000</v>
      </c>
      <c r="P42" s="85">
        <v>110000</v>
      </c>
      <c r="Q42" s="85">
        <v>110000</v>
      </c>
      <c r="R42" s="85">
        <v>110000</v>
      </c>
      <c r="S42" s="85">
        <v>110000</v>
      </c>
      <c r="T42" s="85">
        <v>110000</v>
      </c>
      <c r="U42" s="85">
        <v>110000</v>
      </c>
      <c r="V42" s="85">
        <v>110000</v>
      </c>
      <c r="W42" s="85">
        <v>110000</v>
      </c>
      <c r="X42" s="85">
        <v>110000</v>
      </c>
      <c r="Y42" s="85">
        <v>110000</v>
      </c>
      <c r="Z42" s="85">
        <v>110000</v>
      </c>
      <c r="AA42" s="85">
        <v>110000</v>
      </c>
      <c r="AB42" s="2">
        <f t="shared" si="17"/>
        <v>132000</v>
      </c>
      <c r="AC42" s="10">
        <f t="shared" si="0"/>
        <v>132000</v>
      </c>
      <c r="AD42" s="2">
        <f t="shared" si="3"/>
        <v>132000</v>
      </c>
      <c r="AE42" s="2">
        <f t="shared" si="4"/>
        <v>132000</v>
      </c>
      <c r="AF42" s="2">
        <f t="shared" si="5"/>
        <v>132000</v>
      </c>
      <c r="AG42" s="2">
        <f t="shared" si="6"/>
        <v>132000</v>
      </c>
      <c r="AH42" s="2">
        <f t="shared" si="7"/>
        <v>132000</v>
      </c>
      <c r="AI42" s="2">
        <f t="shared" si="1"/>
        <v>132000</v>
      </c>
      <c r="AJ42" s="2">
        <f t="shared" si="8"/>
        <v>132000</v>
      </c>
      <c r="AK42" s="2">
        <f t="shared" si="9"/>
        <v>132000</v>
      </c>
      <c r="AL42" s="2">
        <f t="shared" si="10"/>
        <v>132000</v>
      </c>
      <c r="AM42" s="2">
        <f t="shared" si="11"/>
        <v>132000</v>
      </c>
    </row>
    <row r="43" spans="1:39" ht="14.45" customHeight="1" x14ac:dyDescent="0.25">
      <c r="A43" s="117" t="s">
        <v>20</v>
      </c>
      <c r="B43" s="9" t="s">
        <v>3</v>
      </c>
      <c r="C43" s="9" t="s">
        <v>4</v>
      </c>
      <c r="D43" s="86">
        <v>182000</v>
      </c>
      <c r="E43" s="86">
        <v>182000</v>
      </c>
      <c r="F43" s="86">
        <v>182000</v>
      </c>
      <c r="G43" s="86">
        <v>182000</v>
      </c>
      <c r="H43" s="86">
        <v>182000</v>
      </c>
      <c r="I43" s="86">
        <v>182000</v>
      </c>
      <c r="J43" s="86">
        <v>182000</v>
      </c>
      <c r="K43" s="86">
        <v>182000</v>
      </c>
      <c r="L43" s="86">
        <v>182000</v>
      </c>
      <c r="M43" s="86">
        <v>182000</v>
      </c>
      <c r="N43" s="86">
        <v>182000</v>
      </c>
      <c r="O43" s="86">
        <v>182000</v>
      </c>
      <c r="P43" s="86">
        <v>130000</v>
      </c>
      <c r="Q43" s="86">
        <v>130000</v>
      </c>
      <c r="R43" s="86">
        <v>130000</v>
      </c>
      <c r="S43" s="86">
        <v>130000</v>
      </c>
      <c r="T43" s="86">
        <v>130000</v>
      </c>
      <c r="U43" s="86">
        <v>130000</v>
      </c>
      <c r="V43" s="86">
        <v>130000</v>
      </c>
      <c r="W43" s="86">
        <v>130000</v>
      </c>
      <c r="X43" s="86">
        <v>130000</v>
      </c>
      <c r="Y43" s="86">
        <v>130000</v>
      </c>
      <c r="Z43" s="86">
        <v>130000</v>
      </c>
      <c r="AA43" s="86">
        <v>130000</v>
      </c>
      <c r="AB43" s="2">
        <f t="shared" si="17"/>
        <v>156000</v>
      </c>
      <c r="AC43" s="10">
        <f t="shared" si="0"/>
        <v>156000</v>
      </c>
      <c r="AD43" s="2">
        <f t="shared" si="3"/>
        <v>156000</v>
      </c>
      <c r="AE43" s="2">
        <f t="shared" si="4"/>
        <v>156000</v>
      </c>
      <c r="AF43" s="2">
        <f t="shared" si="5"/>
        <v>156000</v>
      </c>
      <c r="AG43" s="2">
        <f t="shared" si="6"/>
        <v>156000</v>
      </c>
      <c r="AH43" s="2">
        <f t="shared" si="7"/>
        <v>156000</v>
      </c>
      <c r="AI43" s="2">
        <f t="shared" si="1"/>
        <v>156000</v>
      </c>
      <c r="AJ43" s="2">
        <f t="shared" si="8"/>
        <v>156000</v>
      </c>
      <c r="AK43" s="2">
        <f t="shared" si="9"/>
        <v>156000</v>
      </c>
      <c r="AL43" s="2">
        <f t="shared" si="10"/>
        <v>156000</v>
      </c>
      <c r="AM43" s="2">
        <f t="shared" si="11"/>
        <v>156000</v>
      </c>
    </row>
    <row r="44" spans="1:39" x14ac:dyDescent="0.25">
      <c r="A44" s="117"/>
      <c r="B44" s="9" t="s">
        <v>5</v>
      </c>
      <c r="C44" s="9" t="s">
        <v>4</v>
      </c>
      <c r="D44" s="86">
        <v>532000</v>
      </c>
      <c r="E44" s="86">
        <v>532000</v>
      </c>
      <c r="F44" s="86">
        <v>630000</v>
      </c>
      <c r="G44" s="86">
        <v>630000</v>
      </c>
      <c r="H44" s="86">
        <v>420000</v>
      </c>
      <c r="I44" s="86">
        <v>392000</v>
      </c>
      <c r="J44" s="86">
        <v>392000</v>
      </c>
      <c r="K44" s="86">
        <v>392000</v>
      </c>
      <c r="L44" s="86">
        <v>392000</v>
      </c>
      <c r="M44" s="86">
        <v>392000</v>
      </c>
      <c r="N44" s="86">
        <v>532000</v>
      </c>
      <c r="O44" s="86">
        <v>539000</v>
      </c>
      <c r="P44" s="86">
        <v>380000</v>
      </c>
      <c r="Q44" s="86">
        <v>380000</v>
      </c>
      <c r="R44" s="86">
        <v>450000</v>
      </c>
      <c r="S44" s="86">
        <v>450000</v>
      </c>
      <c r="T44" s="86">
        <v>300000</v>
      </c>
      <c r="U44" s="86">
        <v>280000</v>
      </c>
      <c r="V44" s="86">
        <v>280000</v>
      </c>
      <c r="W44" s="86">
        <v>280000</v>
      </c>
      <c r="X44" s="86">
        <v>280000</v>
      </c>
      <c r="Y44" s="86">
        <v>280000</v>
      </c>
      <c r="Z44" s="86">
        <v>380000</v>
      </c>
      <c r="AA44" s="86">
        <v>385000</v>
      </c>
      <c r="AB44" s="2">
        <f t="shared" si="17"/>
        <v>456000</v>
      </c>
      <c r="AC44" s="10">
        <f t="shared" si="0"/>
        <v>456000</v>
      </c>
      <c r="AD44" s="2">
        <f t="shared" si="3"/>
        <v>540000</v>
      </c>
      <c r="AE44" s="2">
        <f t="shared" si="4"/>
        <v>540000</v>
      </c>
      <c r="AF44" s="2">
        <f t="shared" si="5"/>
        <v>360000</v>
      </c>
      <c r="AG44" s="2">
        <f t="shared" si="6"/>
        <v>336000</v>
      </c>
      <c r="AH44" s="2">
        <f t="shared" si="7"/>
        <v>336000</v>
      </c>
      <c r="AI44" s="2">
        <f t="shared" si="1"/>
        <v>336000</v>
      </c>
      <c r="AJ44" s="2">
        <f t="shared" si="8"/>
        <v>336000</v>
      </c>
      <c r="AK44" s="2">
        <f t="shared" si="9"/>
        <v>336000</v>
      </c>
      <c r="AL44" s="2">
        <f t="shared" si="10"/>
        <v>456000</v>
      </c>
      <c r="AM44" s="2">
        <f t="shared" si="11"/>
        <v>462000</v>
      </c>
    </row>
    <row r="45" spans="1:39" x14ac:dyDescent="0.25">
      <c r="A45" s="117" t="s">
        <v>21</v>
      </c>
      <c r="B45" s="9" t="s">
        <v>3</v>
      </c>
      <c r="C45" s="9" t="s">
        <v>4</v>
      </c>
      <c r="D45" s="85">
        <v>392000</v>
      </c>
      <c r="E45" s="85">
        <v>392000</v>
      </c>
      <c r="F45" s="85">
        <v>392000</v>
      </c>
      <c r="G45" s="85">
        <v>392000</v>
      </c>
      <c r="H45" s="85">
        <v>392000</v>
      </c>
      <c r="I45" s="85">
        <v>392000</v>
      </c>
      <c r="J45" s="85">
        <v>392000</v>
      </c>
      <c r="K45" s="85">
        <v>392000</v>
      </c>
      <c r="L45" s="85">
        <v>392000</v>
      </c>
      <c r="M45" s="85">
        <v>392000</v>
      </c>
      <c r="N45" s="85">
        <v>392000</v>
      </c>
      <c r="O45" s="85">
        <v>392000</v>
      </c>
      <c r="P45" s="85">
        <v>280000</v>
      </c>
      <c r="Q45" s="85">
        <v>280000</v>
      </c>
      <c r="R45" s="85">
        <v>280000</v>
      </c>
      <c r="S45" s="85">
        <v>280000</v>
      </c>
      <c r="T45" s="85">
        <v>280000</v>
      </c>
      <c r="U45" s="85">
        <v>280000</v>
      </c>
      <c r="V45" s="85">
        <v>280000</v>
      </c>
      <c r="W45" s="85">
        <v>280000</v>
      </c>
      <c r="X45" s="85">
        <v>280000</v>
      </c>
      <c r="Y45" s="85">
        <v>280000</v>
      </c>
      <c r="Z45" s="85">
        <v>280000</v>
      </c>
      <c r="AA45" s="85">
        <v>280000</v>
      </c>
      <c r="AB45" s="2">
        <f t="shared" si="17"/>
        <v>336000</v>
      </c>
      <c r="AC45" s="10">
        <f t="shared" si="0"/>
        <v>336000</v>
      </c>
      <c r="AD45" s="2">
        <f t="shared" si="3"/>
        <v>336000</v>
      </c>
      <c r="AE45" s="2">
        <f t="shared" si="4"/>
        <v>336000</v>
      </c>
      <c r="AF45" s="2">
        <f t="shared" si="5"/>
        <v>336000</v>
      </c>
      <c r="AG45" s="2">
        <f t="shared" si="6"/>
        <v>336000</v>
      </c>
      <c r="AH45" s="2">
        <f t="shared" si="7"/>
        <v>336000</v>
      </c>
      <c r="AI45" s="2">
        <f t="shared" si="1"/>
        <v>336000</v>
      </c>
      <c r="AJ45" s="2">
        <f t="shared" si="8"/>
        <v>336000</v>
      </c>
      <c r="AK45" s="2">
        <f t="shared" si="9"/>
        <v>336000</v>
      </c>
      <c r="AL45" s="2">
        <f t="shared" si="10"/>
        <v>336000</v>
      </c>
      <c r="AM45" s="2">
        <f t="shared" si="11"/>
        <v>336000</v>
      </c>
    </row>
    <row r="46" spans="1:39" x14ac:dyDescent="0.25">
      <c r="A46" s="117"/>
      <c r="B46" s="9" t="s">
        <v>5</v>
      </c>
      <c r="C46" s="9" t="s">
        <v>4</v>
      </c>
      <c r="D46" s="85">
        <v>672000</v>
      </c>
      <c r="E46" s="85">
        <v>490000</v>
      </c>
      <c r="F46" s="85">
        <v>504000</v>
      </c>
      <c r="G46" s="85">
        <v>504000</v>
      </c>
      <c r="H46" s="85">
        <v>462000</v>
      </c>
      <c r="I46" s="85">
        <v>420000</v>
      </c>
      <c r="J46" s="85">
        <v>420000</v>
      </c>
      <c r="K46" s="85">
        <v>420000</v>
      </c>
      <c r="L46" s="85">
        <v>420000</v>
      </c>
      <c r="M46" s="85">
        <v>420000</v>
      </c>
      <c r="N46" s="85">
        <v>672000</v>
      </c>
      <c r="O46" s="85">
        <v>679000</v>
      </c>
      <c r="P46" s="85">
        <v>480000</v>
      </c>
      <c r="Q46" s="85">
        <v>350000</v>
      </c>
      <c r="R46" s="85">
        <v>360000</v>
      </c>
      <c r="S46" s="85">
        <v>360000</v>
      </c>
      <c r="T46" s="85">
        <v>330000</v>
      </c>
      <c r="U46" s="85">
        <v>300000</v>
      </c>
      <c r="V46" s="85">
        <v>300000</v>
      </c>
      <c r="W46" s="85">
        <v>300000</v>
      </c>
      <c r="X46" s="85">
        <v>300000</v>
      </c>
      <c r="Y46" s="85">
        <v>300000</v>
      </c>
      <c r="Z46" s="85">
        <v>480000</v>
      </c>
      <c r="AA46" s="85">
        <v>485000</v>
      </c>
      <c r="AB46" s="2">
        <f t="shared" si="17"/>
        <v>576000</v>
      </c>
      <c r="AC46" s="10">
        <f t="shared" si="0"/>
        <v>420000</v>
      </c>
      <c r="AD46" s="2">
        <f t="shared" si="3"/>
        <v>432000</v>
      </c>
      <c r="AE46" s="2">
        <f t="shared" si="4"/>
        <v>432000</v>
      </c>
      <c r="AF46" s="2">
        <f t="shared" si="5"/>
        <v>396000</v>
      </c>
      <c r="AG46" s="2">
        <f t="shared" si="6"/>
        <v>360000</v>
      </c>
      <c r="AH46" s="2">
        <f t="shared" si="7"/>
        <v>360000</v>
      </c>
      <c r="AI46" s="2">
        <f t="shared" si="1"/>
        <v>360000</v>
      </c>
      <c r="AJ46" s="2">
        <f t="shared" si="8"/>
        <v>360000</v>
      </c>
      <c r="AK46" s="2">
        <f t="shared" si="9"/>
        <v>360000</v>
      </c>
      <c r="AL46" s="2">
        <f t="shared" si="10"/>
        <v>576000</v>
      </c>
      <c r="AM46" s="2">
        <f t="shared" si="11"/>
        <v>582000</v>
      </c>
    </row>
    <row r="47" spans="1:39" x14ac:dyDescent="0.25">
      <c r="A47" s="124" t="s">
        <v>22</v>
      </c>
      <c r="B47" s="125"/>
      <c r="C47" s="125"/>
      <c r="D47" s="83">
        <f t="shared" ref="D47:AA47" si="18">SUM(D45:D46)</f>
        <v>1064000</v>
      </c>
      <c r="E47" s="83">
        <f t="shared" si="18"/>
        <v>882000</v>
      </c>
      <c r="F47" s="83">
        <f t="shared" si="18"/>
        <v>896000</v>
      </c>
      <c r="G47" s="83">
        <f t="shared" si="18"/>
        <v>896000</v>
      </c>
      <c r="H47" s="83">
        <f t="shared" si="18"/>
        <v>854000</v>
      </c>
      <c r="I47" s="83">
        <f t="shared" si="18"/>
        <v>812000</v>
      </c>
      <c r="J47" s="83">
        <f t="shared" si="18"/>
        <v>812000</v>
      </c>
      <c r="K47" s="83">
        <f t="shared" si="18"/>
        <v>812000</v>
      </c>
      <c r="L47" s="83">
        <f t="shared" si="18"/>
        <v>812000</v>
      </c>
      <c r="M47" s="83">
        <f t="shared" si="18"/>
        <v>812000</v>
      </c>
      <c r="N47" s="83">
        <f t="shared" si="18"/>
        <v>1064000</v>
      </c>
      <c r="O47" s="83">
        <f t="shared" si="18"/>
        <v>1071000</v>
      </c>
      <c r="P47" s="83">
        <f t="shared" si="18"/>
        <v>760000</v>
      </c>
      <c r="Q47" s="83">
        <f t="shared" si="18"/>
        <v>630000</v>
      </c>
      <c r="R47" s="83">
        <f t="shared" si="18"/>
        <v>640000</v>
      </c>
      <c r="S47" s="83">
        <f t="shared" si="18"/>
        <v>640000</v>
      </c>
      <c r="T47" s="83">
        <f t="shared" si="18"/>
        <v>610000</v>
      </c>
      <c r="U47" s="83">
        <f t="shared" si="18"/>
        <v>580000</v>
      </c>
      <c r="V47" s="83">
        <f t="shared" si="18"/>
        <v>580000</v>
      </c>
      <c r="W47" s="83">
        <f t="shared" si="18"/>
        <v>580000</v>
      </c>
      <c r="X47" s="83">
        <f t="shared" si="18"/>
        <v>580000</v>
      </c>
      <c r="Y47" s="83">
        <f t="shared" si="18"/>
        <v>580000</v>
      </c>
      <c r="Z47" s="83">
        <f t="shared" si="18"/>
        <v>760000</v>
      </c>
      <c r="AA47" s="83">
        <f t="shared" si="18"/>
        <v>765000</v>
      </c>
      <c r="AB47" s="4">
        <f t="shared" si="17"/>
        <v>912000</v>
      </c>
      <c r="AC47" s="10">
        <f t="shared" si="0"/>
        <v>756000</v>
      </c>
      <c r="AD47" s="2">
        <f t="shared" si="3"/>
        <v>768000</v>
      </c>
      <c r="AE47" s="2">
        <f t="shared" si="4"/>
        <v>768000</v>
      </c>
      <c r="AF47" s="2">
        <f t="shared" si="5"/>
        <v>732000</v>
      </c>
      <c r="AG47" s="2">
        <f t="shared" si="6"/>
        <v>696000</v>
      </c>
      <c r="AH47" s="2">
        <f t="shared" si="7"/>
        <v>696000</v>
      </c>
      <c r="AI47" s="2">
        <f t="shared" si="1"/>
        <v>696000</v>
      </c>
      <c r="AJ47" s="2">
        <f t="shared" si="8"/>
        <v>696000</v>
      </c>
      <c r="AK47" s="2">
        <f t="shared" si="9"/>
        <v>696000</v>
      </c>
      <c r="AL47" s="2">
        <f t="shared" si="10"/>
        <v>912000</v>
      </c>
      <c r="AM47" s="2">
        <f t="shared" si="11"/>
        <v>918000</v>
      </c>
    </row>
    <row r="48" spans="1:39" x14ac:dyDescent="0.25">
      <c r="A48" s="141" t="s">
        <v>88</v>
      </c>
      <c r="B48" s="142"/>
      <c r="C48" s="142"/>
      <c r="D48" s="142"/>
      <c r="E48" s="142"/>
      <c r="F48" s="142"/>
      <c r="G48" s="142"/>
      <c r="H48" s="143"/>
      <c r="I48" s="76"/>
      <c r="J48" s="76"/>
      <c r="K48" s="76"/>
      <c r="L48" s="12"/>
      <c r="M48" s="12"/>
      <c r="N48" s="71"/>
      <c r="O48" s="71"/>
      <c r="P48" s="155"/>
      <c r="Q48" s="155"/>
      <c r="R48" s="155"/>
      <c r="S48" s="155"/>
      <c r="T48" s="155"/>
      <c r="U48" s="76"/>
      <c r="V48" s="76"/>
      <c r="W48" s="76"/>
      <c r="X48" s="12"/>
      <c r="Y48" s="12"/>
      <c r="Z48" s="71"/>
      <c r="AA48" s="71"/>
      <c r="AB48" s="2"/>
      <c r="AC48" s="10"/>
      <c r="AD48" s="2">
        <f t="shared" si="3"/>
        <v>0</v>
      </c>
      <c r="AE48" s="2"/>
      <c r="AF48" s="2"/>
      <c r="AG48" s="2">
        <f t="shared" si="6"/>
        <v>0</v>
      </c>
      <c r="AH48" s="2"/>
      <c r="AI48" s="2"/>
      <c r="AJ48" s="2"/>
      <c r="AK48" s="2"/>
      <c r="AL48" s="2"/>
      <c r="AM48" s="2"/>
    </row>
    <row r="49" spans="1:39" x14ac:dyDescent="0.25">
      <c r="A49" s="117" t="s">
        <v>89</v>
      </c>
      <c r="B49" s="9" t="s">
        <v>3</v>
      </c>
      <c r="C49" s="9" t="s">
        <v>4</v>
      </c>
      <c r="D49" s="85">
        <v>140000</v>
      </c>
      <c r="E49" s="85">
        <v>140000</v>
      </c>
      <c r="F49" s="85">
        <v>140000</v>
      </c>
      <c r="G49" s="85">
        <v>140000</v>
      </c>
      <c r="H49" s="85">
        <v>140000</v>
      </c>
      <c r="I49" s="85">
        <v>140000</v>
      </c>
      <c r="J49" s="85">
        <v>140000</v>
      </c>
      <c r="K49" s="85">
        <v>140000</v>
      </c>
      <c r="L49" s="85">
        <v>140000</v>
      </c>
      <c r="M49" s="85">
        <v>140000</v>
      </c>
      <c r="N49" s="85">
        <v>140000</v>
      </c>
      <c r="O49" s="85">
        <v>140000</v>
      </c>
      <c r="P49" s="85">
        <v>100000</v>
      </c>
      <c r="Q49" s="85">
        <v>100000</v>
      </c>
      <c r="R49" s="85">
        <v>100000</v>
      </c>
      <c r="S49" s="85">
        <v>100000</v>
      </c>
      <c r="T49" s="85">
        <v>100000</v>
      </c>
      <c r="U49" s="85">
        <v>100000</v>
      </c>
      <c r="V49" s="85">
        <v>100000</v>
      </c>
      <c r="W49" s="85">
        <v>100000</v>
      </c>
      <c r="X49" s="85">
        <v>100000</v>
      </c>
      <c r="Y49" s="85">
        <v>100000</v>
      </c>
      <c r="Z49" s="85">
        <v>100000</v>
      </c>
      <c r="AA49" s="85">
        <v>100000</v>
      </c>
      <c r="AB49" s="2">
        <f t="shared" si="17"/>
        <v>120000</v>
      </c>
      <c r="AC49" s="10">
        <f t="shared" si="0"/>
        <v>120000</v>
      </c>
      <c r="AD49" s="2">
        <f t="shared" si="3"/>
        <v>120000</v>
      </c>
      <c r="AE49" s="2">
        <f t="shared" si="4"/>
        <v>120000</v>
      </c>
      <c r="AF49" s="2">
        <f t="shared" si="5"/>
        <v>120000</v>
      </c>
      <c r="AG49" s="2">
        <f t="shared" si="6"/>
        <v>120000</v>
      </c>
      <c r="AH49" s="2">
        <f t="shared" si="7"/>
        <v>120000</v>
      </c>
      <c r="AI49" s="2">
        <f t="shared" si="1"/>
        <v>120000</v>
      </c>
      <c r="AJ49" s="2">
        <f t="shared" si="8"/>
        <v>120000</v>
      </c>
      <c r="AK49" s="2">
        <f t="shared" si="9"/>
        <v>120000</v>
      </c>
      <c r="AL49" s="2">
        <f t="shared" si="10"/>
        <v>120000</v>
      </c>
      <c r="AM49" s="2">
        <f t="shared" si="11"/>
        <v>120000</v>
      </c>
    </row>
    <row r="50" spans="1:39" x14ac:dyDescent="0.25">
      <c r="A50" s="117"/>
      <c r="B50" s="9" t="s">
        <v>5</v>
      </c>
      <c r="C50" s="9" t="s">
        <v>4</v>
      </c>
      <c r="D50" s="85">
        <v>1260000</v>
      </c>
      <c r="E50" s="85">
        <v>980000</v>
      </c>
      <c r="F50" s="86">
        <v>924000</v>
      </c>
      <c r="G50" s="86">
        <v>924000</v>
      </c>
      <c r="H50" s="86">
        <v>924000</v>
      </c>
      <c r="I50" s="86">
        <v>952000</v>
      </c>
      <c r="J50" s="86">
        <v>952000</v>
      </c>
      <c r="K50" s="86">
        <v>952000</v>
      </c>
      <c r="L50" s="86">
        <v>952000</v>
      </c>
      <c r="M50" s="86">
        <v>952000</v>
      </c>
      <c r="N50" s="85">
        <v>1260000</v>
      </c>
      <c r="O50" s="86">
        <v>1092000</v>
      </c>
      <c r="P50" s="85">
        <v>900000</v>
      </c>
      <c r="Q50" s="85">
        <v>700000</v>
      </c>
      <c r="R50" s="86">
        <v>660000</v>
      </c>
      <c r="S50" s="86">
        <v>660000</v>
      </c>
      <c r="T50" s="86">
        <v>660000</v>
      </c>
      <c r="U50" s="86">
        <v>680000</v>
      </c>
      <c r="V50" s="86">
        <v>680000</v>
      </c>
      <c r="W50" s="86">
        <v>680000</v>
      </c>
      <c r="X50" s="86">
        <v>680000</v>
      </c>
      <c r="Y50" s="86">
        <v>680000</v>
      </c>
      <c r="Z50" s="85">
        <v>900000</v>
      </c>
      <c r="AA50" s="86">
        <v>780000</v>
      </c>
      <c r="AB50" s="2">
        <f t="shared" si="17"/>
        <v>1080000</v>
      </c>
      <c r="AC50" s="10">
        <f t="shared" si="0"/>
        <v>840000</v>
      </c>
      <c r="AD50" s="2">
        <f t="shared" si="3"/>
        <v>792000</v>
      </c>
      <c r="AE50" s="2">
        <f t="shared" si="4"/>
        <v>792000</v>
      </c>
      <c r="AF50" s="2">
        <f t="shared" si="5"/>
        <v>792000</v>
      </c>
      <c r="AG50" s="2">
        <f t="shared" si="6"/>
        <v>816000</v>
      </c>
      <c r="AH50" s="2">
        <f t="shared" si="7"/>
        <v>816000</v>
      </c>
      <c r="AI50" s="2">
        <f t="shared" si="1"/>
        <v>816000</v>
      </c>
      <c r="AJ50" s="2">
        <f t="shared" si="8"/>
        <v>816000</v>
      </c>
      <c r="AK50" s="2">
        <f t="shared" si="9"/>
        <v>816000</v>
      </c>
      <c r="AL50" s="2">
        <f t="shared" si="10"/>
        <v>1080000</v>
      </c>
      <c r="AM50" s="2">
        <f t="shared" si="11"/>
        <v>936000</v>
      </c>
    </row>
    <row r="51" spans="1:39" x14ac:dyDescent="0.25">
      <c r="A51" s="124" t="s">
        <v>23</v>
      </c>
      <c r="B51" s="125"/>
      <c r="C51" s="125"/>
      <c r="D51" s="83">
        <f t="shared" ref="D51:AA51" si="19">SUM(D49:D50)</f>
        <v>1400000</v>
      </c>
      <c r="E51" s="83">
        <f t="shared" si="19"/>
        <v>1120000</v>
      </c>
      <c r="F51" s="83">
        <f t="shared" si="19"/>
        <v>1064000</v>
      </c>
      <c r="G51" s="83">
        <f t="shared" si="19"/>
        <v>1064000</v>
      </c>
      <c r="H51" s="83">
        <f t="shared" si="19"/>
        <v>1064000</v>
      </c>
      <c r="I51" s="83">
        <f t="shared" si="19"/>
        <v>1092000</v>
      </c>
      <c r="J51" s="83">
        <f t="shared" si="19"/>
        <v>1092000</v>
      </c>
      <c r="K51" s="83">
        <f t="shared" si="19"/>
        <v>1092000</v>
      </c>
      <c r="L51" s="83">
        <f t="shared" si="19"/>
        <v>1092000</v>
      </c>
      <c r="M51" s="83">
        <f t="shared" si="19"/>
        <v>1092000</v>
      </c>
      <c r="N51" s="83">
        <f t="shared" si="19"/>
        <v>1400000</v>
      </c>
      <c r="O51" s="83">
        <f t="shared" si="19"/>
        <v>1232000</v>
      </c>
      <c r="P51" s="83">
        <f t="shared" si="19"/>
        <v>1000000</v>
      </c>
      <c r="Q51" s="83">
        <f t="shared" si="19"/>
        <v>800000</v>
      </c>
      <c r="R51" s="83">
        <f t="shared" si="19"/>
        <v>760000</v>
      </c>
      <c r="S51" s="83">
        <f t="shared" si="19"/>
        <v>760000</v>
      </c>
      <c r="T51" s="83">
        <f t="shared" si="19"/>
        <v>760000</v>
      </c>
      <c r="U51" s="83">
        <f t="shared" si="19"/>
        <v>780000</v>
      </c>
      <c r="V51" s="83">
        <f t="shared" si="19"/>
        <v>780000</v>
      </c>
      <c r="W51" s="83">
        <f t="shared" si="19"/>
        <v>780000</v>
      </c>
      <c r="X51" s="83">
        <f t="shared" si="19"/>
        <v>780000</v>
      </c>
      <c r="Y51" s="83">
        <f t="shared" si="19"/>
        <v>780000</v>
      </c>
      <c r="Z51" s="83">
        <f t="shared" si="19"/>
        <v>1000000</v>
      </c>
      <c r="AA51" s="83">
        <f t="shared" si="19"/>
        <v>880000</v>
      </c>
      <c r="AB51" s="2">
        <f t="shared" si="17"/>
        <v>1200000</v>
      </c>
      <c r="AC51" s="10">
        <f t="shared" si="0"/>
        <v>960000</v>
      </c>
      <c r="AD51" s="2">
        <f t="shared" si="3"/>
        <v>912000</v>
      </c>
      <c r="AE51" s="2">
        <f t="shared" si="4"/>
        <v>912000</v>
      </c>
      <c r="AF51" s="2">
        <f t="shared" si="5"/>
        <v>912000</v>
      </c>
      <c r="AG51" s="2">
        <f t="shared" si="6"/>
        <v>936000</v>
      </c>
      <c r="AH51" s="2">
        <f t="shared" si="7"/>
        <v>936000</v>
      </c>
      <c r="AI51" s="2">
        <f t="shared" si="1"/>
        <v>936000</v>
      </c>
      <c r="AJ51" s="2">
        <f t="shared" si="8"/>
        <v>936000</v>
      </c>
      <c r="AK51" s="2">
        <f t="shared" si="9"/>
        <v>936000</v>
      </c>
      <c r="AL51" s="2">
        <f t="shared" si="10"/>
        <v>1200000</v>
      </c>
      <c r="AM51" s="2">
        <f t="shared" si="11"/>
        <v>1056000</v>
      </c>
    </row>
    <row r="52" spans="1:39" x14ac:dyDescent="0.25">
      <c r="A52" s="141" t="s">
        <v>24</v>
      </c>
      <c r="B52" s="142"/>
      <c r="C52" s="142"/>
      <c r="D52" s="142"/>
      <c r="E52" s="142"/>
      <c r="F52" s="142"/>
      <c r="G52" s="142"/>
      <c r="H52" s="143"/>
      <c r="I52" s="12"/>
      <c r="J52" s="71"/>
      <c r="K52" s="71"/>
      <c r="L52" s="12"/>
      <c r="M52" s="12"/>
      <c r="N52" s="71"/>
      <c r="O52" s="71"/>
      <c r="P52" s="155"/>
      <c r="Q52" s="155"/>
      <c r="R52" s="155"/>
      <c r="S52" s="155"/>
      <c r="T52" s="155"/>
      <c r="U52" s="12"/>
      <c r="V52" s="71"/>
      <c r="W52" s="71"/>
      <c r="X52" s="12"/>
      <c r="Y52" s="12"/>
      <c r="Z52" s="71"/>
      <c r="AA52" s="71"/>
      <c r="AC52" s="10"/>
      <c r="AD52" s="2">
        <f t="shared" si="3"/>
        <v>0</v>
      </c>
      <c r="AE52" s="2"/>
      <c r="AF52" s="2"/>
      <c r="AG52" s="2"/>
      <c r="AH52" s="2"/>
      <c r="AI52" s="2"/>
      <c r="AJ52" s="2"/>
      <c r="AK52" s="2"/>
      <c r="AL52" s="2"/>
      <c r="AM52" s="2"/>
    </row>
    <row r="53" spans="1:39" ht="25.5" x14ac:dyDescent="0.25">
      <c r="A53" s="7" t="s">
        <v>90</v>
      </c>
      <c r="B53" s="9" t="s">
        <v>3</v>
      </c>
      <c r="C53" s="9" t="s">
        <v>4</v>
      </c>
      <c r="D53" s="10" t="s">
        <v>73</v>
      </c>
      <c r="E53" s="12">
        <v>1120000</v>
      </c>
      <c r="F53" s="10" t="s">
        <v>74</v>
      </c>
      <c r="G53" s="10" t="s">
        <v>74</v>
      </c>
      <c r="H53" s="10" t="s">
        <v>74</v>
      </c>
      <c r="I53" s="10" t="s">
        <v>74</v>
      </c>
      <c r="J53" s="10" t="s">
        <v>74</v>
      </c>
      <c r="K53" s="10" t="s">
        <v>74</v>
      </c>
      <c r="L53" s="10" t="s">
        <v>74</v>
      </c>
      <c r="M53" s="10" t="s">
        <v>74</v>
      </c>
      <c r="N53" s="10" t="s">
        <v>74</v>
      </c>
      <c r="O53" s="10" t="s">
        <v>74</v>
      </c>
      <c r="P53" s="10" t="s">
        <v>73</v>
      </c>
      <c r="Q53" s="12">
        <v>800000</v>
      </c>
      <c r="R53" s="10" t="s">
        <v>74</v>
      </c>
      <c r="S53" s="10" t="s">
        <v>74</v>
      </c>
      <c r="T53" s="10" t="s">
        <v>74</v>
      </c>
      <c r="U53" s="10" t="s">
        <v>74</v>
      </c>
      <c r="V53" s="10" t="s">
        <v>74</v>
      </c>
      <c r="W53" s="10" t="s">
        <v>74</v>
      </c>
      <c r="X53" s="10" t="s">
        <v>74</v>
      </c>
      <c r="Y53" s="10" t="s">
        <v>74</v>
      </c>
      <c r="Z53" s="10" t="s">
        <v>74</v>
      </c>
      <c r="AA53" s="10" t="s">
        <v>74</v>
      </c>
      <c r="AB53" s="10" t="s">
        <v>73</v>
      </c>
      <c r="AC53" s="10">
        <f t="shared" si="0"/>
        <v>960000</v>
      </c>
      <c r="AD53" s="10" t="s">
        <v>74</v>
      </c>
      <c r="AE53" s="10" t="s">
        <v>74</v>
      </c>
      <c r="AF53" s="10" t="s">
        <v>74</v>
      </c>
      <c r="AG53" s="10" t="s">
        <v>74</v>
      </c>
      <c r="AH53" s="10" t="s">
        <v>74</v>
      </c>
      <c r="AI53" s="2" t="s">
        <v>73</v>
      </c>
      <c r="AJ53" s="10" t="s">
        <v>74</v>
      </c>
      <c r="AK53" s="10" t="s">
        <v>74</v>
      </c>
      <c r="AL53" s="10" t="s">
        <v>74</v>
      </c>
      <c r="AM53" s="10" t="s">
        <v>74</v>
      </c>
    </row>
    <row r="54" spans="1:39" x14ac:dyDescent="0.25">
      <c r="A54" s="7" t="s">
        <v>91</v>
      </c>
      <c r="B54" s="9" t="s">
        <v>3</v>
      </c>
      <c r="C54" s="9" t="s">
        <v>4</v>
      </c>
      <c r="D54" s="10" t="s">
        <v>73</v>
      </c>
      <c r="E54" s="10" t="s">
        <v>73</v>
      </c>
      <c r="F54" s="10" t="s">
        <v>74</v>
      </c>
      <c r="G54" s="10" t="s">
        <v>74</v>
      </c>
      <c r="H54" s="10" t="s">
        <v>74</v>
      </c>
      <c r="I54" s="10" t="s">
        <v>74</v>
      </c>
      <c r="J54" s="10" t="s">
        <v>74</v>
      </c>
      <c r="K54" s="12">
        <v>770000</v>
      </c>
      <c r="L54" s="12" t="s">
        <v>74</v>
      </c>
      <c r="M54" s="12" t="s">
        <v>74</v>
      </c>
      <c r="N54" s="12" t="s">
        <v>74</v>
      </c>
      <c r="O54" s="12" t="s">
        <v>74</v>
      </c>
      <c r="P54" s="10" t="s">
        <v>73</v>
      </c>
      <c r="Q54" s="10" t="s">
        <v>73</v>
      </c>
      <c r="R54" s="10" t="s">
        <v>74</v>
      </c>
      <c r="S54" s="10" t="s">
        <v>74</v>
      </c>
      <c r="T54" s="10" t="s">
        <v>74</v>
      </c>
      <c r="U54" s="10" t="s">
        <v>74</v>
      </c>
      <c r="V54" s="10" t="s">
        <v>74</v>
      </c>
      <c r="W54" s="12">
        <v>550000</v>
      </c>
      <c r="X54" s="12" t="s">
        <v>74</v>
      </c>
      <c r="Y54" s="12" t="s">
        <v>74</v>
      </c>
      <c r="Z54" s="12" t="s">
        <v>74</v>
      </c>
      <c r="AA54" s="12" t="s">
        <v>74</v>
      </c>
      <c r="AB54" s="10" t="s">
        <v>73</v>
      </c>
      <c r="AC54" s="10" t="s">
        <v>73</v>
      </c>
      <c r="AD54" s="10" t="s">
        <v>74</v>
      </c>
      <c r="AE54" s="10" t="s">
        <v>74</v>
      </c>
      <c r="AF54" s="10" t="s">
        <v>74</v>
      </c>
      <c r="AG54" s="10" t="s">
        <v>74</v>
      </c>
      <c r="AH54" s="10" t="s">
        <v>74</v>
      </c>
      <c r="AI54" s="2">
        <f t="shared" si="1"/>
        <v>660000</v>
      </c>
      <c r="AJ54" s="10" t="s">
        <v>74</v>
      </c>
      <c r="AK54" s="10" t="s">
        <v>74</v>
      </c>
      <c r="AL54" s="10" t="s">
        <v>74</v>
      </c>
      <c r="AM54" s="10" t="s">
        <v>74</v>
      </c>
    </row>
    <row r="55" spans="1:39" ht="51" x14ac:dyDescent="0.25">
      <c r="A55" s="18" t="s">
        <v>92</v>
      </c>
      <c r="B55" s="9" t="s">
        <v>3</v>
      </c>
      <c r="C55" s="9" t="s">
        <v>4</v>
      </c>
      <c r="D55" s="10" t="s">
        <v>73</v>
      </c>
      <c r="E55" s="12">
        <v>910000</v>
      </c>
      <c r="F55" s="10" t="s">
        <v>74</v>
      </c>
      <c r="G55" s="12">
        <v>910000</v>
      </c>
      <c r="H55" s="12">
        <v>910000</v>
      </c>
      <c r="I55" s="12">
        <v>910000</v>
      </c>
      <c r="J55" s="12">
        <v>910000</v>
      </c>
      <c r="K55" s="12">
        <v>910000</v>
      </c>
      <c r="L55" s="12">
        <v>910000</v>
      </c>
      <c r="M55" s="12">
        <v>910000</v>
      </c>
      <c r="N55" s="10" t="s">
        <v>74</v>
      </c>
      <c r="O55" s="12">
        <v>910000</v>
      </c>
      <c r="P55" s="10" t="s">
        <v>73</v>
      </c>
      <c r="Q55" s="12">
        <v>650000</v>
      </c>
      <c r="R55" s="10" t="s">
        <v>74</v>
      </c>
      <c r="S55" s="12">
        <v>650000</v>
      </c>
      <c r="T55" s="12">
        <v>650000</v>
      </c>
      <c r="U55" s="12">
        <v>650000</v>
      </c>
      <c r="V55" s="12">
        <v>650000</v>
      </c>
      <c r="W55" s="12">
        <v>650000</v>
      </c>
      <c r="X55" s="12">
        <v>650000</v>
      </c>
      <c r="Y55" s="12">
        <v>650000</v>
      </c>
      <c r="Z55" s="10" t="s">
        <v>74</v>
      </c>
      <c r="AA55" s="12">
        <v>650000</v>
      </c>
      <c r="AB55" s="10" t="s">
        <v>73</v>
      </c>
      <c r="AC55" s="10">
        <f t="shared" si="0"/>
        <v>780000</v>
      </c>
      <c r="AD55" s="10" t="s">
        <v>74</v>
      </c>
      <c r="AE55" s="2">
        <f t="shared" si="4"/>
        <v>780000</v>
      </c>
      <c r="AF55" s="2">
        <f t="shared" si="5"/>
        <v>780000</v>
      </c>
      <c r="AG55" s="2">
        <f t="shared" si="6"/>
        <v>780000</v>
      </c>
      <c r="AH55" s="2">
        <f t="shared" si="7"/>
        <v>780000</v>
      </c>
      <c r="AI55" s="2">
        <f t="shared" si="1"/>
        <v>780000</v>
      </c>
      <c r="AJ55" s="2">
        <f t="shared" si="8"/>
        <v>780000</v>
      </c>
      <c r="AK55" s="2">
        <f t="shared" si="9"/>
        <v>780000</v>
      </c>
      <c r="AL55" s="10" t="s">
        <v>74</v>
      </c>
      <c r="AM55" s="2">
        <f t="shared" si="11"/>
        <v>780000</v>
      </c>
    </row>
    <row r="56" spans="1:39" x14ac:dyDescent="0.25">
      <c r="A56" s="124" t="s">
        <v>25</v>
      </c>
      <c r="B56" s="125"/>
      <c r="C56" s="125"/>
      <c r="D56" s="83">
        <f t="shared" ref="D56:AA56" si="20">SUM(D54:D55)</f>
        <v>0</v>
      </c>
      <c r="E56" s="83">
        <f t="shared" si="20"/>
        <v>910000</v>
      </c>
      <c r="F56" s="83">
        <f t="shared" si="20"/>
        <v>0</v>
      </c>
      <c r="G56" s="83">
        <f t="shared" si="20"/>
        <v>910000</v>
      </c>
      <c r="H56" s="83">
        <f t="shared" si="20"/>
        <v>910000</v>
      </c>
      <c r="I56" s="83">
        <f t="shared" si="20"/>
        <v>910000</v>
      </c>
      <c r="J56" s="83">
        <f t="shared" si="20"/>
        <v>910000</v>
      </c>
      <c r="K56" s="83">
        <f t="shared" si="20"/>
        <v>1680000</v>
      </c>
      <c r="L56" s="83">
        <f t="shared" si="20"/>
        <v>910000</v>
      </c>
      <c r="M56" s="83">
        <f t="shared" si="20"/>
        <v>910000</v>
      </c>
      <c r="N56" s="83">
        <f t="shared" si="20"/>
        <v>0</v>
      </c>
      <c r="O56" s="83">
        <f t="shared" si="20"/>
        <v>910000</v>
      </c>
      <c r="P56" s="83">
        <f t="shared" si="20"/>
        <v>0</v>
      </c>
      <c r="Q56" s="83">
        <f t="shared" si="20"/>
        <v>650000</v>
      </c>
      <c r="R56" s="83">
        <f t="shared" si="20"/>
        <v>0</v>
      </c>
      <c r="S56" s="83">
        <f t="shared" si="20"/>
        <v>650000</v>
      </c>
      <c r="T56" s="83">
        <f t="shared" si="20"/>
        <v>650000</v>
      </c>
      <c r="U56" s="83">
        <f t="shared" si="20"/>
        <v>650000</v>
      </c>
      <c r="V56" s="83">
        <f t="shared" si="20"/>
        <v>650000</v>
      </c>
      <c r="W56" s="83">
        <f t="shared" si="20"/>
        <v>1200000</v>
      </c>
      <c r="X56" s="83">
        <f t="shared" si="20"/>
        <v>650000</v>
      </c>
      <c r="Y56" s="83">
        <f t="shared" si="20"/>
        <v>650000</v>
      </c>
      <c r="Z56" s="83">
        <f t="shared" si="20"/>
        <v>0</v>
      </c>
      <c r="AA56" s="83">
        <f t="shared" si="20"/>
        <v>650000</v>
      </c>
      <c r="AC56" s="10">
        <f t="shared" si="0"/>
        <v>780000</v>
      </c>
      <c r="AD56" s="2"/>
      <c r="AE56" s="2">
        <f t="shared" si="4"/>
        <v>780000</v>
      </c>
      <c r="AF56" s="2">
        <f t="shared" si="5"/>
        <v>780000</v>
      </c>
      <c r="AG56" s="2">
        <f t="shared" si="6"/>
        <v>780000</v>
      </c>
      <c r="AH56" s="2">
        <f t="shared" si="7"/>
        <v>780000</v>
      </c>
      <c r="AI56" s="2">
        <f t="shared" si="1"/>
        <v>1440000</v>
      </c>
      <c r="AJ56" s="2">
        <f t="shared" si="8"/>
        <v>780000</v>
      </c>
      <c r="AK56" s="2">
        <f t="shared" si="9"/>
        <v>780000</v>
      </c>
      <c r="AL56" s="2"/>
      <c r="AM56" s="2">
        <f t="shared" si="11"/>
        <v>780000</v>
      </c>
    </row>
    <row r="57" spans="1:39" ht="25.5" x14ac:dyDescent="0.25">
      <c r="A57" s="18" t="s">
        <v>27</v>
      </c>
      <c r="B57" s="9" t="s">
        <v>5</v>
      </c>
      <c r="C57" s="9" t="s">
        <v>4</v>
      </c>
      <c r="D57" s="12">
        <v>224000</v>
      </c>
      <c r="E57" s="12">
        <v>224000</v>
      </c>
      <c r="F57" s="12">
        <v>224000</v>
      </c>
      <c r="G57" s="12">
        <v>224000</v>
      </c>
      <c r="H57" s="12">
        <v>224000</v>
      </c>
      <c r="I57" s="12">
        <v>224000</v>
      </c>
      <c r="J57" s="12">
        <v>224000</v>
      </c>
      <c r="K57" s="12">
        <v>224000</v>
      </c>
      <c r="L57" s="12">
        <v>224000</v>
      </c>
      <c r="M57" s="12">
        <v>224000</v>
      </c>
      <c r="N57" s="12">
        <v>224000</v>
      </c>
      <c r="O57" s="12">
        <v>224000</v>
      </c>
      <c r="P57" s="12">
        <v>160000</v>
      </c>
      <c r="Q57" s="12">
        <v>160000</v>
      </c>
      <c r="R57" s="12">
        <v>160000</v>
      </c>
      <c r="S57" s="12">
        <v>160000</v>
      </c>
      <c r="T57" s="12">
        <v>160000</v>
      </c>
      <c r="U57" s="12">
        <v>160000</v>
      </c>
      <c r="V57" s="12">
        <v>160000</v>
      </c>
      <c r="W57" s="12">
        <v>160000</v>
      </c>
      <c r="X57" s="12">
        <v>160000</v>
      </c>
      <c r="Y57" s="12">
        <v>160000</v>
      </c>
      <c r="Z57" s="12">
        <v>160000</v>
      </c>
      <c r="AA57" s="12">
        <v>160000</v>
      </c>
      <c r="AB57" s="2">
        <f>(D57+P57)/2</f>
        <v>192000</v>
      </c>
      <c r="AC57" s="10">
        <f t="shared" si="0"/>
        <v>192000</v>
      </c>
      <c r="AD57" s="2">
        <f t="shared" si="3"/>
        <v>192000</v>
      </c>
      <c r="AE57" s="2">
        <f t="shared" si="4"/>
        <v>192000</v>
      </c>
      <c r="AF57" s="2">
        <f t="shared" si="5"/>
        <v>192000</v>
      </c>
      <c r="AG57" s="2">
        <f t="shared" si="6"/>
        <v>192000</v>
      </c>
      <c r="AH57" s="2">
        <f t="shared" si="7"/>
        <v>192000</v>
      </c>
      <c r="AI57" s="2">
        <f t="shared" si="1"/>
        <v>192000</v>
      </c>
      <c r="AJ57" s="2">
        <f t="shared" si="8"/>
        <v>192000</v>
      </c>
      <c r="AK57" s="2">
        <f t="shared" si="9"/>
        <v>192000</v>
      </c>
      <c r="AL57" s="2">
        <f t="shared" si="10"/>
        <v>192000</v>
      </c>
      <c r="AM57" s="2">
        <f t="shared" si="11"/>
        <v>192000</v>
      </c>
    </row>
    <row r="58" spans="1:39" x14ac:dyDescent="0.25">
      <c r="A58" s="124" t="s">
        <v>28</v>
      </c>
      <c r="B58" s="125"/>
      <c r="C58" s="125"/>
      <c r="D58" s="80"/>
      <c r="E58" s="12"/>
      <c r="F58" s="12"/>
      <c r="G58" s="12"/>
      <c r="H58" s="12"/>
      <c r="I58" s="12"/>
      <c r="J58" s="71"/>
      <c r="K58" s="71"/>
      <c r="L58" s="12"/>
      <c r="M58" s="12"/>
      <c r="N58" s="71"/>
      <c r="O58" s="71"/>
      <c r="P58" s="80"/>
      <c r="Q58" s="12"/>
      <c r="R58" s="12"/>
      <c r="S58" s="12"/>
      <c r="T58" s="12"/>
      <c r="U58" s="12"/>
      <c r="V58" s="71"/>
      <c r="W58" s="71"/>
      <c r="X58" s="12"/>
      <c r="Y58" s="12"/>
      <c r="Z58" s="71"/>
      <c r="AA58" s="71"/>
      <c r="AC58" s="10"/>
      <c r="AD58" s="2"/>
      <c r="AE58" s="2"/>
      <c r="AF58" s="2"/>
      <c r="AG58" s="2">
        <f t="shared" si="6"/>
        <v>0</v>
      </c>
      <c r="AH58" s="2"/>
      <c r="AI58" s="2"/>
      <c r="AJ58" s="2"/>
      <c r="AK58" s="2"/>
      <c r="AL58" s="2"/>
      <c r="AM58" s="2"/>
    </row>
    <row r="59" spans="1:39" x14ac:dyDescent="0.25">
      <c r="A59" s="141" t="s">
        <v>93</v>
      </c>
      <c r="B59" s="142"/>
      <c r="C59" s="142"/>
      <c r="D59" s="142"/>
      <c r="E59" s="142"/>
      <c r="F59" s="142"/>
      <c r="G59" s="142"/>
      <c r="H59" s="143"/>
      <c r="I59" s="76"/>
      <c r="J59" s="76"/>
      <c r="K59" s="76"/>
      <c r="L59" s="12"/>
      <c r="M59" s="12"/>
      <c r="N59" s="71"/>
      <c r="O59" s="71"/>
      <c r="P59" s="155"/>
      <c r="Q59" s="155"/>
      <c r="R59" s="155"/>
      <c r="S59" s="155"/>
      <c r="T59" s="155"/>
      <c r="U59" s="76"/>
      <c r="V59" s="76"/>
      <c r="W59" s="76"/>
      <c r="X59" s="12"/>
      <c r="Y59" s="12"/>
      <c r="Z59" s="71"/>
      <c r="AA59" s="71"/>
      <c r="AC59" s="10">
        <f t="shared" si="0"/>
        <v>0</v>
      </c>
      <c r="AD59" s="2"/>
      <c r="AE59" s="2"/>
      <c r="AF59" s="2"/>
      <c r="AG59" s="2">
        <f t="shared" si="6"/>
        <v>0</v>
      </c>
      <c r="AH59" s="2"/>
      <c r="AI59" s="2"/>
      <c r="AJ59" s="2"/>
      <c r="AK59" s="2"/>
      <c r="AL59" s="2"/>
      <c r="AM59" s="2"/>
    </row>
    <row r="60" spans="1:39" ht="38.25" x14ac:dyDescent="0.25">
      <c r="A60" s="7" t="s">
        <v>94</v>
      </c>
      <c r="B60" s="9" t="s">
        <v>3</v>
      </c>
      <c r="C60" s="9" t="s">
        <v>4</v>
      </c>
      <c r="D60" s="10" t="s">
        <v>73</v>
      </c>
      <c r="E60" s="10" t="s">
        <v>73</v>
      </c>
      <c r="F60" s="12">
        <v>1120000</v>
      </c>
      <c r="G60" s="10" t="s">
        <v>74</v>
      </c>
      <c r="H60" s="10" t="s">
        <v>74</v>
      </c>
      <c r="I60" s="10" t="s">
        <v>74</v>
      </c>
      <c r="J60" s="10" t="s">
        <v>74</v>
      </c>
      <c r="K60" s="10" t="s">
        <v>74</v>
      </c>
      <c r="L60" s="10" t="s">
        <v>74</v>
      </c>
      <c r="M60" s="10" t="s">
        <v>74</v>
      </c>
      <c r="N60" s="10" t="s">
        <v>74</v>
      </c>
      <c r="O60" s="10" t="s">
        <v>74</v>
      </c>
      <c r="P60" s="10" t="s">
        <v>73</v>
      </c>
      <c r="Q60" s="10" t="s">
        <v>73</v>
      </c>
      <c r="R60" s="12">
        <v>800000</v>
      </c>
      <c r="S60" s="10" t="s">
        <v>74</v>
      </c>
      <c r="T60" s="10" t="s">
        <v>74</v>
      </c>
      <c r="U60" s="10" t="s">
        <v>74</v>
      </c>
      <c r="V60" s="10" t="s">
        <v>74</v>
      </c>
      <c r="W60" s="10" t="s">
        <v>74</v>
      </c>
      <c r="X60" s="10" t="s">
        <v>74</v>
      </c>
      <c r="Y60" s="10" t="s">
        <v>74</v>
      </c>
      <c r="Z60" s="10" t="s">
        <v>74</v>
      </c>
      <c r="AA60" s="10" t="s">
        <v>74</v>
      </c>
      <c r="AB60" s="10" t="s">
        <v>74</v>
      </c>
      <c r="AC60" s="10" t="s">
        <v>74</v>
      </c>
      <c r="AD60" s="10" t="s">
        <v>74</v>
      </c>
      <c r="AE60" s="10" t="s">
        <v>74</v>
      </c>
      <c r="AF60" s="10" t="s">
        <v>74</v>
      </c>
      <c r="AG60" s="10" t="s">
        <v>74</v>
      </c>
      <c r="AH60" s="10" t="s">
        <v>74</v>
      </c>
      <c r="AI60" s="4" t="s">
        <v>73</v>
      </c>
      <c r="AJ60" s="10" t="s">
        <v>74</v>
      </c>
      <c r="AK60" s="10" t="s">
        <v>74</v>
      </c>
      <c r="AL60" s="10" t="s">
        <v>74</v>
      </c>
      <c r="AM60" s="10" t="s">
        <v>74</v>
      </c>
    </row>
    <row r="61" spans="1:39" x14ac:dyDescent="0.25">
      <c r="A61" s="124" t="s">
        <v>95</v>
      </c>
      <c r="B61" s="125"/>
      <c r="C61" s="125"/>
      <c r="D61" s="80"/>
      <c r="E61" s="12"/>
      <c r="F61" s="12"/>
      <c r="G61" s="12"/>
      <c r="H61" s="12"/>
      <c r="I61" s="12"/>
      <c r="J61" s="71"/>
      <c r="K61" s="71"/>
      <c r="L61" s="12"/>
      <c r="M61" s="12"/>
      <c r="N61" s="71"/>
      <c r="O61" s="71"/>
      <c r="P61" s="80"/>
      <c r="Q61" s="12"/>
      <c r="R61" s="12"/>
      <c r="S61" s="12"/>
      <c r="T61" s="12"/>
      <c r="U61" s="12"/>
      <c r="V61" s="71"/>
      <c r="W61" s="71"/>
      <c r="X61" s="12"/>
      <c r="Y61" s="12"/>
      <c r="Z61" s="71"/>
      <c r="AA61" s="71"/>
      <c r="AC61" s="10"/>
      <c r="AD61" s="2"/>
      <c r="AE61" s="2"/>
      <c r="AF61" s="2"/>
      <c r="AG61" s="2">
        <f t="shared" si="6"/>
        <v>0</v>
      </c>
      <c r="AH61" s="2">
        <f t="shared" si="7"/>
        <v>0</v>
      </c>
      <c r="AI61" s="2"/>
      <c r="AJ61" s="2"/>
      <c r="AK61" s="2">
        <f t="shared" si="9"/>
        <v>0</v>
      </c>
      <c r="AL61" s="2"/>
      <c r="AM61" s="2"/>
    </row>
    <row r="62" spans="1:39" x14ac:dyDescent="0.25">
      <c r="A62" s="141" t="s">
        <v>96</v>
      </c>
      <c r="B62" s="142"/>
      <c r="C62" s="142"/>
      <c r="D62" s="142"/>
      <c r="E62" s="142"/>
      <c r="F62" s="142"/>
      <c r="G62" s="142"/>
      <c r="H62" s="143"/>
      <c r="I62" s="76"/>
      <c r="J62" s="76"/>
      <c r="K62" s="76"/>
      <c r="L62" s="76"/>
      <c r="M62" s="76"/>
      <c r="N62" s="76"/>
      <c r="O62" s="76"/>
      <c r="P62" s="155"/>
      <c r="Q62" s="155"/>
      <c r="R62" s="155"/>
      <c r="S62" s="155"/>
      <c r="T62" s="155"/>
      <c r="U62" s="76"/>
      <c r="V62" s="76"/>
      <c r="W62" s="76"/>
      <c r="X62" s="76"/>
      <c r="Y62" s="76"/>
      <c r="Z62" s="76"/>
      <c r="AA62" s="76"/>
      <c r="AC62" s="10">
        <f t="shared" si="0"/>
        <v>0</v>
      </c>
      <c r="AD62" s="2"/>
      <c r="AE62" s="2"/>
      <c r="AF62" s="2"/>
      <c r="AG62" s="2">
        <f t="shared" si="6"/>
        <v>0</v>
      </c>
      <c r="AH62" s="2">
        <f t="shared" si="7"/>
        <v>0</v>
      </c>
      <c r="AI62" s="2"/>
      <c r="AJ62" s="2"/>
      <c r="AK62" s="2">
        <f t="shared" si="9"/>
        <v>0</v>
      </c>
      <c r="AL62" s="2"/>
      <c r="AM62" s="2"/>
    </row>
    <row r="63" spans="1:39" x14ac:dyDescent="0.25">
      <c r="A63" s="19" t="s">
        <v>97</v>
      </c>
      <c r="B63" s="9" t="s">
        <v>5</v>
      </c>
      <c r="C63" s="9" t="s">
        <v>4</v>
      </c>
      <c r="D63" s="85">
        <v>840000</v>
      </c>
      <c r="E63" s="85">
        <v>700000</v>
      </c>
      <c r="F63" s="85">
        <v>588000</v>
      </c>
      <c r="G63" s="85">
        <v>588000</v>
      </c>
      <c r="H63" s="85">
        <v>700000</v>
      </c>
      <c r="I63" s="85">
        <v>490000</v>
      </c>
      <c r="J63" s="85">
        <v>490000</v>
      </c>
      <c r="K63" s="85">
        <v>490000</v>
      </c>
      <c r="L63" s="85">
        <v>490000</v>
      </c>
      <c r="M63" s="85">
        <v>490000</v>
      </c>
      <c r="N63" s="87">
        <v>840000</v>
      </c>
      <c r="O63" s="87">
        <v>700000</v>
      </c>
      <c r="P63" s="85">
        <v>600000</v>
      </c>
      <c r="Q63" s="85">
        <v>500000</v>
      </c>
      <c r="R63" s="85">
        <v>420000</v>
      </c>
      <c r="S63" s="85">
        <v>420000</v>
      </c>
      <c r="T63" s="85">
        <v>500000</v>
      </c>
      <c r="U63" s="85">
        <v>350000</v>
      </c>
      <c r="V63" s="85">
        <v>350000</v>
      </c>
      <c r="W63" s="85">
        <v>350000</v>
      </c>
      <c r="X63" s="85">
        <v>350000</v>
      </c>
      <c r="Y63" s="85">
        <v>350000</v>
      </c>
      <c r="Z63" s="87">
        <v>600000</v>
      </c>
      <c r="AA63" s="87">
        <v>500000</v>
      </c>
      <c r="AB63" s="88">
        <f>(D63+P63)/2</f>
        <v>720000</v>
      </c>
      <c r="AC63" s="10">
        <f t="shared" si="0"/>
        <v>600000</v>
      </c>
      <c r="AD63" s="2">
        <f t="shared" si="3"/>
        <v>504000</v>
      </c>
      <c r="AE63" s="2">
        <f t="shared" si="4"/>
        <v>504000</v>
      </c>
      <c r="AF63" s="2">
        <f t="shared" si="5"/>
        <v>600000</v>
      </c>
      <c r="AG63" s="2">
        <f t="shared" si="6"/>
        <v>420000</v>
      </c>
      <c r="AH63" s="2">
        <f t="shared" si="7"/>
        <v>420000</v>
      </c>
      <c r="AI63" s="2">
        <f t="shared" si="1"/>
        <v>420000</v>
      </c>
      <c r="AJ63" s="2">
        <f t="shared" si="8"/>
        <v>420000</v>
      </c>
      <c r="AK63" s="2">
        <f t="shared" si="9"/>
        <v>420000</v>
      </c>
      <c r="AL63" s="2">
        <f t="shared" si="10"/>
        <v>720000</v>
      </c>
      <c r="AM63" s="2">
        <f t="shared" si="11"/>
        <v>600000</v>
      </c>
    </row>
    <row r="64" spans="1:39" x14ac:dyDescent="0.25">
      <c r="A64" s="19" t="s">
        <v>29</v>
      </c>
      <c r="B64" s="9" t="s">
        <v>5</v>
      </c>
      <c r="C64" s="9" t="s">
        <v>4</v>
      </c>
      <c r="D64" s="85">
        <v>350000</v>
      </c>
      <c r="E64" s="85">
        <v>252000</v>
      </c>
      <c r="F64" s="85">
        <v>259000</v>
      </c>
      <c r="G64" s="85">
        <v>259000</v>
      </c>
      <c r="H64" s="85">
        <v>252000</v>
      </c>
      <c r="I64" s="85">
        <v>203000</v>
      </c>
      <c r="J64" s="85">
        <v>203000</v>
      </c>
      <c r="K64" s="85">
        <v>203000</v>
      </c>
      <c r="L64" s="85">
        <v>203000</v>
      </c>
      <c r="M64" s="85">
        <v>203000</v>
      </c>
      <c r="N64" s="85">
        <v>350000</v>
      </c>
      <c r="O64" s="85">
        <v>280000</v>
      </c>
      <c r="P64" s="85">
        <v>250000</v>
      </c>
      <c r="Q64" s="85">
        <v>180000</v>
      </c>
      <c r="R64" s="85">
        <v>185000</v>
      </c>
      <c r="S64" s="85">
        <v>185000</v>
      </c>
      <c r="T64" s="85">
        <v>180000</v>
      </c>
      <c r="U64" s="85">
        <v>145000</v>
      </c>
      <c r="V64" s="85">
        <v>145000</v>
      </c>
      <c r="W64" s="85">
        <v>145000</v>
      </c>
      <c r="X64" s="85">
        <v>145000</v>
      </c>
      <c r="Y64" s="85">
        <v>145000</v>
      </c>
      <c r="Z64" s="85">
        <v>250000</v>
      </c>
      <c r="AA64" s="85">
        <v>200000</v>
      </c>
      <c r="AB64" s="88">
        <f t="shared" ref="AB64:AB68" si="21">(D64+P64)/2</f>
        <v>300000</v>
      </c>
      <c r="AC64" s="10">
        <f t="shared" si="0"/>
        <v>216000</v>
      </c>
      <c r="AD64" s="2">
        <f t="shared" si="3"/>
        <v>222000</v>
      </c>
      <c r="AE64" s="2">
        <f t="shared" si="4"/>
        <v>222000</v>
      </c>
      <c r="AF64" s="2">
        <f t="shared" si="5"/>
        <v>216000</v>
      </c>
      <c r="AG64" s="2">
        <f t="shared" si="6"/>
        <v>174000</v>
      </c>
      <c r="AH64" s="2">
        <f t="shared" si="7"/>
        <v>174000</v>
      </c>
      <c r="AI64" s="2">
        <f t="shared" si="1"/>
        <v>174000</v>
      </c>
      <c r="AJ64" s="2">
        <f t="shared" si="8"/>
        <v>174000</v>
      </c>
      <c r="AK64" s="2">
        <f t="shared" si="9"/>
        <v>174000</v>
      </c>
      <c r="AL64" s="2">
        <f t="shared" si="10"/>
        <v>300000</v>
      </c>
      <c r="AM64" s="2">
        <f t="shared" si="11"/>
        <v>240000</v>
      </c>
    </row>
    <row r="65" spans="1:39" x14ac:dyDescent="0.25">
      <c r="A65" s="19" t="s">
        <v>30</v>
      </c>
      <c r="B65" s="9" t="s">
        <v>5</v>
      </c>
      <c r="C65" s="9" t="s">
        <v>4</v>
      </c>
      <c r="D65" s="85">
        <v>280000</v>
      </c>
      <c r="E65" s="85">
        <v>224000</v>
      </c>
      <c r="F65" s="85">
        <v>224000</v>
      </c>
      <c r="G65" s="85">
        <v>224000</v>
      </c>
      <c r="H65" s="85">
        <v>224000</v>
      </c>
      <c r="I65" s="85">
        <v>140000</v>
      </c>
      <c r="J65" s="85">
        <v>140000</v>
      </c>
      <c r="K65" s="85">
        <v>140000</v>
      </c>
      <c r="L65" s="85">
        <v>140000</v>
      </c>
      <c r="M65" s="85">
        <v>140000</v>
      </c>
      <c r="N65" s="85">
        <v>280000</v>
      </c>
      <c r="O65" s="85">
        <v>238000</v>
      </c>
      <c r="P65" s="85">
        <v>200000</v>
      </c>
      <c r="Q65" s="85">
        <v>160000</v>
      </c>
      <c r="R65" s="85">
        <v>160000</v>
      </c>
      <c r="S65" s="85">
        <v>160000</v>
      </c>
      <c r="T65" s="85">
        <v>160000</v>
      </c>
      <c r="U65" s="85">
        <v>100000</v>
      </c>
      <c r="V65" s="85">
        <v>100000</v>
      </c>
      <c r="W65" s="85">
        <v>100000</v>
      </c>
      <c r="X65" s="85">
        <v>100000</v>
      </c>
      <c r="Y65" s="85">
        <v>100000</v>
      </c>
      <c r="Z65" s="85">
        <v>200000</v>
      </c>
      <c r="AA65" s="85">
        <v>170000</v>
      </c>
      <c r="AB65" s="88">
        <f t="shared" si="21"/>
        <v>240000</v>
      </c>
      <c r="AC65" s="10">
        <f t="shared" si="0"/>
        <v>192000</v>
      </c>
      <c r="AD65" s="2">
        <f t="shared" si="3"/>
        <v>192000</v>
      </c>
      <c r="AE65" s="2">
        <f t="shared" si="4"/>
        <v>192000</v>
      </c>
      <c r="AF65" s="2">
        <f t="shared" si="5"/>
        <v>192000</v>
      </c>
      <c r="AG65" s="2">
        <f t="shared" si="6"/>
        <v>120000</v>
      </c>
      <c r="AH65" s="2">
        <f t="shared" si="7"/>
        <v>120000</v>
      </c>
      <c r="AI65" s="2">
        <f t="shared" si="1"/>
        <v>120000</v>
      </c>
      <c r="AJ65" s="2">
        <f t="shared" si="8"/>
        <v>120000</v>
      </c>
      <c r="AK65" s="2">
        <f t="shared" si="9"/>
        <v>120000</v>
      </c>
      <c r="AL65" s="2">
        <f t="shared" si="10"/>
        <v>240000</v>
      </c>
      <c r="AM65" s="2">
        <f t="shared" si="11"/>
        <v>204000</v>
      </c>
    </row>
    <row r="66" spans="1:39" x14ac:dyDescent="0.25">
      <c r="A66" s="19" t="s">
        <v>31</v>
      </c>
      <c r="B66" s="9" t="s">
        <v>5</v>
      </c>
      <c r="C66" s="9" t="s">
        <v>4</v>
      </c>
      <c r="D66" s="83" t="s">
        <v>73</v>
      </c>
      <c r="E66" s="87">
        <v>210000</v>
      </c>
      <c r="F66" s="87">
        <v>203000</v>
      </c>
      <c r="G66" s="87">
        <v>203000</v>
      </c>
      <c r="H66" s="83" t="s">
        <v>73</v>
      </c>
      <c r="I66" s="87">
        <v>119000</v>
      </c>
      <c r="J66" s="87">
        <v>119000</v>
      </c>
      <c r="K66" s="87">
        <v>119000</v>
      </c>
      <c r="L66" s="87">
        <v>119000</v>
      </c>
      <c r="M66" s="87">
        <v>119000</v>
      </c>
      <c r="N66" s="89" t="s">
        <v>74</v>
      </c>
      <c r="O66" s="87">
        <v>224000</v>
      </c>
      <c r="P66" s="83" t="s">
        <v>73</v>
      </c>
      <c r="Q66" s="87">
        <v>150000</v>
      </c>
      <c r="R66" s="87">
        <v>145000</v>
      </c>
      <c r="S66" s="87">
        <v>145000</v>
      </c>
      <c r="T66" s="83" t="s">
        <v>73</v>
      </c>
      <c r="U66" s="87">
        <v>85000</v>
      </c>
      <c r="V66" s="87">
        <v>85000</v>
      </c>
      <c r="W66" s="87">
        <v>85000</v>
      </c>
      <c r="X66" s="87">
        <v>85000</v>
      </c>
      <c r="Y66" s="87">
        <v>85000</v>
      </c>
      <c r="Z66" s="89" t="s">
        <v>74</v>
      </c>
      <c r="AA66" s="87">
        <v>160000</v>
      </c>
      <c r="AB66" s="88" t="s">
        <v>73</v>
      </c>
      <c r="AC66" s="10">
        <f t="shared" si="0"/>
        <v>180000</v>
      </c>
      <c r="AD66" s="2">
        <f t="shared" si="3"/>
        <v>174000</v>
      </c>
      <c r="AE66" s="2">
        <f t="shared" si="4"/>
        <v>174000</v>
      </c>
      <c r="AF66" s="83" t="s">
        <v>73</v>
      </c>
      <c r="AG66" s="2">
        <f t="shared" si="6"/>
        <v>102000</v>
      </c>
      <c r="AH66" s="2">
        <f t="shared" si="7"/>
        <v>102000</v>
      </c>
      <c r="AI66" s="2">
        <f t="shared" si="1"/>
        <v>102000</v>
      </c>
      <c r="AJ66" s="2">
        <f t="shared" si="8"/>
        <v>102000</v>
      </c>
      <c r="AK66" s="2">
        <f t="shared" si="9"/>
        <v>102000</v>
      </c>
      <c r="AL66" s="89" t="s">
        <v>74</v>
      </c>
      <c r="AM66" s="2">
        <f t="shared" si="11"/>
        <v>192000</v>
      </c>
    </row>
    <row r="67" spans="1:39" x14ac:dyDescent="0.25">
      <c r="A67" s="19" t="s">
        <v>98</v>
      </c>
      <c r="B67" s="9" t="s">
        <v>3</v>
      </c>
      <c r="C67" s="9" t="s">
        <v>4</v>
      </c>
      <c r="D67" s="85">
        <v>112000</v>
      </c>
      <c r="E67" s="83" t="s">
        <v>73</v>
      </c>
      <c r="F67" s="83" t="s">
        <v>73</v>
      </c>
      <c r="G67" s="83" t="s">
        <v>73</v>
      </c>
      <c r="H67" s="83" t="s">
        <v>73</v>
      </c>
      <c r="I67" s="83" t="s">
        <v>73</v>
      </c>
      <c r="J67" s="83" t="s">
        <v>73</v>
      </c>
      <c r="K67" s="83" t="s">
        <v>73</v>
      </c>
      <c r="L67" s="83" t="s">
        <v>73</v>
      </c>
      <c r="M67" s="83" t="s">
        <v>73</v>
      </c>
      <c r="N67" s="83" t="s">
        <v>73</v>
      </c>
      <c r="O67" s="83" t="s">
        <v>73</v>
      </c>
      <c r="P67" s="85">
        <v>80000</v>
      </c>
      <c r="Q67" s="83" t="s">
        <v>73</v>
      </c>
      <c r="R67" s="83" t="s">
        <v>73</v>
      </c>
      <c r="S67" s="83" t="s">
        <v>73</v>
      </c>
      <c r="T67" s="83" t="s">
        <v>73</v>
      </c>
      <c r="U67" s="83" t="s">
        <v>73</v>
      </c>
      <c r="V67" s="83" t="s">
        <v>73</v>
      </c>
      <c r="W67" s="83" t="s">
        <v>73</v>
      </c>
      <c r="X67" s="83" t="s">
        <v>73</v>
      </c>
      <c r="Y67" s="83" t="s">
        <v>73</v>
      </c>
      <c r="Z67" s="83" t="s">
        <v>73</v>
      </c>
      <c r="AA67" s="83" t="s">
        <v>73</v>
      </c>
      <c r="AB67" s="88">
        <f t="shared" si="21"/>
        <v>96000</v>
      </c>
      <c r="AC67" s="10" t="s">
        <v>73</v>
      </c>
      <c r="AD67" s="83" t="s">
        <v>73</v>
      </c>
      <c r="AE67" s="83" t="s">
        <v>73</v>
      </c>
      <c r="AF67" s="83" t="s">
        <v>73</v>
      </c>
      <c r="AG67" s="83" t="s">
        <v>73</v>
      </c>
      <c r="AH67" s="83" t="s">
        <v>73</v>
      </c>
      <c r="AI67" s="83" t="s">
        <v>73</v>
      </c>
      <c r="AJ67" s="83" t="s">
        <v>73</v>
      </c>
      <c r="AK67" s="10" t="s">
        <v>74</v>
      </c>
      <c r="AL67" s="83" t="s">
        <v>73</v>
      </c>
      <c r="AM67" s="83" t="s">
        <v>73</v>
      </c>
    </row>
    <row r="68" spans="1:39" x14ac:dyDescent="0.25">
      <c r="A68" s="19" t="s">
        <v>32</v>
      </c>
      <c r="B68" s="9" t="s">
        <v>3</v>
      </c>
      <c r="C68" s="9" t="s">
        <v>4</v>
      </c>
      <c r="D68" s="85">
        <v>126000</v>
      </c>
      <c r="E68" s="83" t="s">
        <v>73</v>
      </c>
      <c r="F68" s="83" t="s">
        <v>73</v>
      </c>
      <c r="G68" s="83" t="s">
        <v>73</v>
      </c>
      <c r="H68" s="83" t="s">
        <v>73</v>
      </c>
      <c r="I68" s="83" t="s">
        <v>73</v>
      </c>
      <c r="J68" s="83" t="s">
        <v>73</v>
      </c>
      <c r="K68" s="83" t="s">
        <v>73</v>
      </c>
      <c r="L68" s="83" t="s">
        <v>73</v>
      </c>
      <c r="M68" s="83" t="s">
        <v>73</v>
      </c>
      <c r="N68" s="83" t="s">
        <v>73</v>
      </c>
      <c r="O68" s="83" t="s">
        <v>73</v>
      </c>
      <c r="P68" s="85">
        <v>90000</v>
      </c>
      <c r="Q68" s="83" t="s">
        <v>73</v>
      </c>
      <c r="R68" s="83" t="s">
        <v>73</v>
      </c>
      <c r="S68" s="83" t="s">
        <v>73</v>
      </c>
      <c r="T68" s="83" t="s">
        <v>73</v>
      </c>
      <c r="U68" s="83" t="s">
        <v>73</v>
      </c>
      <c r="V68" s="83" t="s">
        <v>73</v>
      </c>
      <c r="W68" s="83" t="s">
        <v>73</v>
      </c>
      <c r="X68" s="83" t="s">
        <v>73</v>
      </c>
      <c r="Y68" s="83" t="s">
        <v>73</v>
      </c>
      <c r="Z68" s="83" t="s">
        <v>73</v>
      </c>
      <c r="AA68" s="83" t="s">
        <v>73</v>
      </c>
      <c r="AB68" s="88">
        <f t="shared" si="21"/>
        <v>108000</v>
      </c>
      <c r="AC68" s="10" t="s">
        <v>73</v>
      </c>
      <c r="AD68" s="83" t="s">
        <v>73</v>
      </c>
      <c r="AE68" s="83" t="s">
        <v>73</v>
      </c>
      <c r="AF68" s="83" t="s">
        <v>73</v>
      </c>
      <c r="AG68" s="83" t="s">
        <v>73</v>
      </c>
      <c r="AH68" s="83" t="s">
        <v>73</v>
      </c>
      <c r="AI68" s="83" t="s">
        <v>73</v>
      </c>
      <c r="AJ68" s="83" t="s">
        <v>73</v>
      </c>
      <c r="AK68" s="10" t="s">
        <v>74</v>
      </c>
      <c r="AL68" s="83" t="s">
        <v>73</v>
      </c>
      <c r="AM68" s="83" t="s">
        <v>73</v>
      </c>
    </row>
    <row r="69" spans="1:39" x14ac:dyDescent="0.25">
      <c r="A69" s="19" t="s">
        <v>33</v>
      </c>
      <c r="B69" s="9" t="s">
        <v>5</v>
      </c>
      <c r="C69" s="9" t="s">
        <v>4</v>
      </c>
      <c r="D69" s="83" t="s">
        <v>73</v>
      </c>
      <c r="E69" s="83" t="s">
        <v>73</v>
      </c>
      <c r="F69" s="86">
        <v>1330000</v>
      </c>
      <c r="G69" s="86">
        <v>1330000</v>
      </c>
      <c r="H69" s="86">
        <v>1232000</v>
      </c>
      <c r="I69" s="86">
        <v>1120000</v>
      </c>
      <c r="J69" s="86">
        <v>1120000</v>
      </c>
      <c r="K69" s="86">
        <v>1120000</v>
      </c>
      <c r="L69" s="83" t="s">
        <v>73</v>
      </c>
      <c r="M69" s="86">
        <v>1120000</v>
      </c>
      <c r="N69" s="83" t="s">
        <v>73</v>
      </c>
      <c r="O69" s="83" t="s">
        <v>73</v>
      </c>
      <c r="P69" s="83" t="s">
        <v>73</v>
      </c>
      <c r="Q69" s="83" t="s">
        <v>73</v>
      </c>
      <c r="R69" s="86">
        <v>950000</v>
      </c>
      <c r="S69" s="86">
        <v>950000</v>
      </c>
      <c r="T69" s="86">
        <v>880000</v>
      </c>
      <c r="U69" s="86">
        <v>800000</v>
      </c>
      <c r="V69" s="86">
        <v>800000</v>
      </c>
      <c r="W69" s="86">
        <v>800000</v>
      </c>
      <c r="X69" s="83" t="s">
        <v>73</v>
      </c>
      <c r="Y69" s="86">
        <v>800000</v>
      </c>
      <c r="Z69" s="83" t="s">
        <v>73</v>
      </c>
      <c r="AA69" s="83" t="s">
        <v>73</v>
      </c>
      <c r="AB69" s="93" t="s">
        <v>73</v>
      </c>
      <c r="AC69" s="10" t="s">
        <v>73</v>
      </c>
      <c r="AD69" s="2">
        <f t="shared" si="3"/>
        <v>1140000</v>
      </c>
      <c r="AE69" s="2">
        <f t="shared" si="4"/>
        <v>1140000</v>
      </c>
      <c r="AF69" s="2">
        <f t="shared" si="5"/>
        <v>1056000</v>
      </c>
      <c r="AG69" s="2">
        <f t="shared" si="6"/>
        <v>960000</v>
      </c>
      <c r="AH69" s="2">
        <f t="shared" si="7"/>
        <v>960000</v>
      </c>
      <c r="AI69" s="2">
        <f t="shared" si="1"/>
        <v>960000</v>
      </c>
      <c r="AJ69" s="83" t="s">
        <v>73</v>
      </c>
      <c r="AK69" s="2">
        <f t="shared" si="9"/>
        <v>960000</v>
      </c>
      <c r="AL69" s="83" t="s">
        <v>73</v>
      </c>
      <c r="AM69" s="83" t="s">
        <v>73</v>
      </c>
    </row>
    <row r="70" spans="1:39" x14ac:dyDescent="0.25">
      <c r="A70" s="124" t="s">
        <v>34</v>
      </c>
      <c r="B70" s="125"/>
      <c r="C70" s="125"/>
      <c r="D70" s="10"/>
      <c r="E70" s="12"/>
      <c r="F70" s="12"/>
      <c r="G70" s="12"/>
      <c r="H70" s="12"/>
      <c r="I70" s="12"/>
      <c r="J70" s="12"/>
      <c r="K70" s="12"/>
      <c r="L70" s="13"/>
      <c r="M70" s="13"/>
      <c r="N70" s="13"/>
      <c r="O70" s="13"/>
      <c r="P70" s="10"/>
      <c r="Q70" s="12"/>
      <c r="R70" s="12"/>
      <c r="S70" s="12"/>
      <c r="T70" s="12"/>
      <c r="U70" s="12"/>
      <c r="V70" s="12"/>
      <c r="W70" s="12"/>
      <c r="X70" s="13"/>
      <c r="Y70" s="13"/>
      <c r="Z70" s="13"/>
      <c r="AA70" s="13"/>
      <c r="AC70" s="10"/>
      <c r="AD70" s="2"/>
      <c r="AE70" s="2"/>
      <c r="AF70" s="2"/>
      <c r="AG70" s="2"/>
      <c r="AH70" s="2"/>
      <c r="AI70" s="2"/>
      <c r="AJ70" s="2"/>
      <c r="AK70" s="2">
        <f t="shared" si="9"/>
        <v>0</v>
      </c>
      <c r="AL70" s="83"/>
      <c r="AM70" s="2"/>
    </row>
    <row r="71" spans="1:39" x14ac:dyDescent="0.25">
      <c r="A71" s="19" t="s">
        <v>35</v>
      </c>
      <c r="B71" s="9"/>
      <c r="C71" s="9"/>
      <c r="D71" s="10" t="s">
        <v>73</v>
      </c>
      <c r="E71" s="12">
        <v>672000</v>
      </c>
      <c r="F71" s="10" t="s">
        <v>74</v>
      </c>
      <c r="G71" s="12">
        <v>672000</v>
      </c>
      <c r="H71" s="12">
        <v>672000</v>
      </c>
      <c r="I71" s="12">
        <v>672000</v>
      </c>
      <c r="J71" s="12">
        <v>672000</v>
      </c>
      <c r="K71" s="12">
        <v>672000</v>
      </c>
      <c r="L71" s="12">
        <v>672000</v>
      </c>
      <c r="M71" s="12">
        <v>672000</v>
      </c>
      <c r="N71" s="10" t="s">
        <v>73</v>
      </c>
      <c r="O71" s="12">
        <v>672000</v>
      </c>
      <c r="P71" s="10" t="s">
        <v>73</v>
      </c>
      <c r="Q71" s="12">
        <v>480000</v>
      </c>
      <c r="R71" s="10" t="s">
        <v>74</v>
      </c>
      <c r="S71" s="12">
        <v>480000</v>
      </c>
      <c r="T71" s="12">
        <v>480000</v>
      </c>
      <c r="U71" s="12">
        <v>480000</v>
      </c>
      <c r="V71" s="12">
        <v>480000</v>
      </c>
      <c r="W71" s="12">
        <v>480000</v>
      </c>
      <c r="X71" s="12">
        <v>480000</v>
      </c>
      <c r="Y71" s="12">
        <v>480000</v>
      </c>
      <c r="Z71" s="10" t="s">
        <v>73</v>
      </c>
      <c r="AA71" s="12">
        <v>480000</v>
      </c>
      <c r="AB71" s="92" t="s">
        <v>73</v>
      </c>
      <c r="AC71" s="10">
        <f t="shared" ref="AC71:AC72" si="22">(E71+Q71)/2</f>
        <v>576000</v>
      </c>
      <c r="AD71" s="83" t="s">
        <v>73</v>
      </c>
      <c r="AE71" s="2">
        <f t="shared" si="4"/>
        <v>576000</v>
      </c>
      <c r="AF71" s="2">
        <f t="shared" si="5"/>
        <v>576000</v>
      </c>
      <c r="AG71" s="2">
        <f t="shared" si="6"/>
        <v>576000</v>
      </c>
      <c r="AH71" s="2">
        <f t="shared" si="7"/>
        <v>576000</v>
      </c>
      <c r="AI71" s="2">
        <f t="shared" si="1"/>
        <v>576000</v>
      </c>
      <c r="AJ71" s="2">
        <f t="shared" si="8"/>
        <v>576000</v>
      </c>
      <c r="AK71" s="2">
        <f t="shared" si="9"/>
        <v>576000</v>
      </c>
      <c r="AL71" s="83" t="s">
        <v>73</v>
      </c>
      <c r="AM71" s="2">
        <f t="shared" si="11"/>
        <v>576000</v>
      </c>
    </row>
    <row r="72" spans="1:39" ht="15.75" thickBot="1" x14ac:dyDescent="0.3">
      <c r="A72" s="146" t="s">
        <v>99</v>
      </c>
      <c r="B72" s="147"/>
      <c r="C72" s="147"/>
      <c r="D72" s="90">
        <f>SUM(D6:D71)</f>
        <v>9548000</v>
      </c>
      <c r="E72" s="90">
        <f t="shared" ref="E72:O72" si="23">SUM(E6:E71)</f>
        <v>23058000</v>
      </c>
      <c r="F72" s="90">
        <f t="shared" si="23"/>
        <v>12838000</v>
      </c>
      <c r="G72" s="90">
        <f t="shared" si="23"/>
        <v>18200000</v>
      </c>
      <c r="H72" s="90">
        <f t="shared" si="23"/>
        <v>15456000</v>
      </c>
      <c r="I72" s="90">
        <f t="shared" si="23"/>
        <v>12936000</v>
      </c>
      <c r="J72" s="90">
        <f t="shared" si="23"/>
        <v>12936000</v>
      </c>
      <c r="K72" s="90">
        <f t="shared" si="23"/>
        <v>18256000</v>
      </c>
      <c r="L72" s="90">
        <f t="shared" si="23"/>
        <v>9856000</v>
      </c>
      <c r="M72" s="90">
        <f t="shared" si="23"/>
        <v>12936000</v>
      </c>
      <c r="N72" s="90">
        <f t="shared" si="23"/>
        <v>9310000</v>
      </c>
      <c r="O72" s="90">
        <f t="shared" si="23"/>
        <v>11459000</v>
      </c>
      <c r="P72" s="91">
        <f>SUM(P6:P71)</f>
        <v>6820000</v>
      </c>
      <c r="Q72" s="91">
        <f t="shared" ref="Q72:AA72" si="24">SUM(Q6:Q71)</f>
        <v>15670000</v>
      </c>
      <c r="R72" s="91">
        <f t="shared" si="24"/>
        <v>9170000</v>
      </c>
      <c r="S72" s="91">
        <f t="shared" si="24"/>
        <v>13000000</v>
      </c>
      <c r="T72" s="91">
        <f t="shared" si="24"/>
        <v>11040000</v>
      </c>
      <c r="U72" s="91">
        <f t="shared" si="24"/>
        <v>9240000</v>
      </c>
      <c r="V72" s="91">
        <f t="shared" si="24"/>
        <v>9240000</v>
      </c>
      <c r="W72" s="91">
        <f t="shared" si="24"/>
        <v>13040000</v>
      </c>
      <c r="X72" s="91">
        <f t="shared" si="24"/>
        <v>7040000</v>
      </c>
      <c r="Y72" s="91">
        <f t="shared" si="24"/>
        <v>9240000</v>
      </c>
      <c r="Z72" s="91">
        <f t="shared" si="24"/>
        <v>6650000</v>
      </c>
      <c r="AA72" s="91">
        <f t="shared" si="24"/>
        <v>8185000</v>
      </c>
      <c r="AB72" s="94">
        <f>(D72+P72)/2</f>
        <v>8184000</v>
      </c>
      <c r="AC72" s="95">
        <f t="shared" si="22"/>
        <v>19364000</v>
      </c>
      <c r="AD72" s="96">
        <f t="shared" si="3"/>
        <v>11004000</v>
      </c>
      <c r="AE72" s="96">
        <f t="shared" si="4"/>
        <v>15600000</v>
      </c>
      <c r="AF72" s="96">
        <f t="shared" si="5"/>
        <v>13248000</v>
      </c>
      <c r="AG72" s="96">
        <f t="shared" si="6"/>
        <v>11088000</v>
      </c>
      <c r="AH72" s="96">
        <f t="shared" si="7"/>
        <v>11088000</v>
      </c>
      <c r="AI72" s="96">
        <f t="shared" si="1"/>
        <v>15648000</v>
      </c>
      <c r="AJ72" s="96">
        <f t="shared" si="8"/>
        <v>8448000</v>
      </c>
      <c r="AK72" s="96">
        <f t="shared" si="9"/>
        <v>11088000</v>
      </c>
      <c r="AL72" s="96">
        <f t="shared" si="10"/>
        <v>7980000</v>
      </c>
      <c r="AM72" s="96">
        <f t="shared" si="11"/>
        <v>9822000</v>
      </c>
    </row>
  </sheetData>
  <mergeCells count="53">
    <mergeCell ref="AB1:AM2"/>
    <mergeCell ref="P59:T59"/>
    <mergeCell ref="P62:T62"/>
    <mergeCell ref="P48:T48"/>
    <mergeCell ref="P52:T52"/>
    <mergeCell ref="P34:T34"/>
    <mergeCell ref="P40:T40"/>
    <mergeCell ref="P25:T25"/>
    <mergeCell ref="P31:T31"/>
    <mergeCell ref="P17:T17"/>
    <mergeCell ref="P1:AA1"/>
    <mergeCell ref="P9:T9"/>
    <mergeCell ref="A72:C72"/>
    <mergeCell ref="A1:C1"/>
    <mergeCell ref="D1:O1"/>
    <mergeCell ref="A5:B5"/>
    <mergeCell ref="A2:C2"/>
    <mergeCell ref="A56:C56"/>
    <mergeCell ref="A58:C58"/>
    <mergeCell ref="A59:H59"/>
    <mergeCell ref="A61:C61"/>
    <mergeCell ref="A62:H62"/>
    <mergeCell ref="A70:C70"/>
    <mergeCell ref="A45:A46"/>
    <mergeCell ref="A47:C47"/>
    <mergeCell ref="A48:H48"/>
    <mergeCell ref="A49:A50"/>
    <mergeCell ref="A51:C51"/>
    <mergeCell ref="A52:H52"/>
    <mergeCell ref="A33:C33"/>
    <mergeCell ref="A34:H34"/>
    <mergeCell ref="A35:A36"/>
    <mergeCell ref="A39:C39"/>
    <mergeCell ref="A40:H40"/>
    <mergeCell ref="A43:A44"/>
    <mergeCell ref="A31:H31"/>
    <mergeCell ref="A12:A13"/>
    <mergeCell ref="A14:A15"/>
    <mergeCell ref="A16:C16"/>
    <mergeCell ref="A17:H17"/>
    <mergeCell ref="A18:A19"/>
    <mergeCell ref="A20:A21"/>
    <mergeCell ref="A22:A23"/>
    <mergeCell ref="A24:C24"/>
    <mergeCell ref="A25:H25"/>
    <mergeCell ref="A26:A27"/>
    <mergeCell ref="A28:A29"/>
    <mergeCell ref="A10:A11"/>
    <mergeCell ref="A3:B4"/>
    <mergeCell ref="C3:C4"/>
    <mergeCell ref="A6:A7"/>
    <mergeCell ref="A8:C8"/>
    <mergeCell ref="A9:H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opLeftCell="G1" workbookViewId="0">
      <selection activeCell="H18" sqref="H18"/>
    </sheetView>
  </sheetViews>
  <sheetFormatPr baseColWidth="10" defaultRowHeight="15" x14ac:dyDescent="0.25"/>
  <cols>
    <col min="2" max="2" width="40.28515625" customWidth="1"/>
    <col min="6" max="6" width="19.28515625" customWidth="1"/>
    <col min="7" max="7" width="16.5703125" customWidth="1"/>
    <col min="8" max="8" width="16.7109375" customWidth="1"/>
    <col min="9" max="9" width="17.5703125" customWidth="1"/>
    <col min="10" max="10" width="16.5703125" customWidth="1"/>
    <col min="11" max="11" width="18.28515625" customWidth="1"/>
    <col min="12" max="12" width="17.85546875" customWidth="1"/>
    <col min="13" max="13" width="21" customWidth="1"/>
    <col min="14" max="14" width="17.28515625" customWidth="1"/>
    <col min="15" max="15" width="15.28515625" customWidth="1"/>
    <col min="16" max="16" width="15.7109375" customWidth="1"/>
    <col min="17" max="17" width="14.28515625" customWidth="1"/>
  </cols>
  <sheetData>
    <row r="1" spans="1:17" ht="15.75" thickBot="1" x14ac:dyDescent="0.3"/>
    <row r="2" spans="1:17" x14ac:dyDescent="0.25">
      <c r="A2" s="172"/>
      <c r="B2" s="173"/>
      <c r="C2" s="173"/>
      <c r="D2" s="173"/>
      <c r="E2" s="173"/>
      <c r="F2" s="171" t="s">
        <v>100</v>
      </c>
      <c r="G2" s="171"/>
      <c r="H2" s="171"/>
      <c r="I2" s="171"/>
      <c r="J2" s="162" t="s">
        <v>110</v>
      </c>
      <c r="K2" s="163"/>
      <c r="L2" s="163"/>
      <c r="M2" s="163"/>
      <c r="N2" s="168" t="s">
        <v>51</v>
      </c>
      <c r="O2" s="169"/>
      <c r="P2" s="169"/>
      <c r="Q2" s="170"/>
    </row>
    <row r="3" spans="1:17" ht="26.25" x14ac:dyDescent="0.25">
      <c r="A3" s="52"/>
      <c r="B3" s="167" t="s">
        <v>37</v>
      </c>
      <c r="C3" s="167"/>
      <c r="D3" s="53" t="s">
        <v>38</v>
      </c>
      <c r="E3" s="54" t="s">
        <v>39</v>
      </c>
      <c r="F3" s="98" t="s">
        <v>101</v>
      </c>
      <c r="G3" s="20" t="s">
        <v>102</v>
      </c>
      <c r="H3" s="20" t="s">
        <v>103</v>
      </c>
      <c r="I3" s="99" t="s">
        <v>104</v>
      </c>
      <c r="J3" s="55" t="s">
        <v>101</v>
      </c>
      <c r="K3" s="56" t="s">
        <v>102</v>
      </c>
      <c r="L3" s="56" t="s">
        <v>103</v>
      </c>
      <c r="M3" s="109" t="s">
        <v>104</v>
      </c>
      <c r="N3" s="59" t="s">
        <v>101</v>
      </c>
      <c r="O3" s="60" t="s">
        <v>102</v>
      </c>
      <c r="P3" s="60" t="s">
        <v>103</v>
      </c>
      <c r="Q3" s="61" t="s">
        <v>104</v>
      </c>
    </row>
    <row r="4" spans="1:17" ht="27.6" customHeight="1" x14ac:dyDescent="0.25">
      <c r="A4" s="45" t="s">
        <v>40</v>
      </c>
      <c r="B4" s="174" t="s">
        <v>41</v>
      </c>
      <c r="C4" s="174"/>
      <c r="D4" s="21"/>
      <c r="E4" s="22"/>
      <c r="F4" s="100" t="s">
        <v>2</v>
      </c>
      <c r="G4" s="100" t="s">
        <v>2</v>
      </c>
      <c r="H4" s="101" t="s">
        <v>2</v>
      </c>
      <c r="I4" s="102" t="s">
        <v>2</v>
      </c>
      <c r="J4" s="69" t="s">
        <v>2</v>
      </c>
      <c r="K4" s="50" t="s">
        <v>2</v>
      </c>
      <c r="L4" s="51" t="s">
        <v>2</v>
      </c>
      <c r="M4" s="110" t="s">
        <v>2</v>
      </c>
      <c r="N4" s="97" t="s">
        <v>2</v>
      </c>
      <c r="O4" s="62" t="s">
        <v>2</v>
      </c>
      <c r="P4" s="62" t="s">
        <v>2</v>
      </c>
      <c r="Q4" s="63" t="s">
        <v>2</v>
      </c>
    </row>
    <row r="5" spans="1:17" x14ac:dyDescent="0.25">
      <c r="A5" s="165">
        <v>1</v>
      </c>
      <c r="B5" s="166" t="s">
        <v>42</v>
      </c>
      <c r="C5" s="24" t="s">
        <v>3</v>
      </c>
      <c r="D5" s="25" t="s">
        <v>43</v>
      </c>
      <c r="E5" s="33"/>
      <c r="F5" s="37">
        <v>60750</v>
      </c>
      <c r="G5" s="26">
        <v>60750</v>
      </c>
      <c r="H5" s="26">
        <v>60750</v>
      </c>
      <c r="I5" s="35">
        <v>60750</v>
      </c>
      <c r="J5" s="37">
        <v>45000</v>
      </c>
      <c r="K5" s="26">
        <v>45000</v>
      </c>
      <c r="L5" s="26">
        <v>45000</v>
      </c>
      <c r="M5" s="35">
        <v>45000</v>
      </c>
      <c r="N5" s="112">
        <f>(F5+J5)/2</f>
        <v>52875</v>
      </c>
      <c r="O5" s="1">
        <f>(G5+K5)/2</f>
        <v>52875</v>
      </c>
      <c r="P5" s="1">
        <f>(H5+L5)/2</f>
        <v>52875</v>
      </c>
      <c r="Q5" s="113">
        <f>(I5+M5)/2</f>
        <v>52875</v>
      </c>
    </row>
    <row r="6" spans="1:17" x14ac:dyDescent="0.25">
      <c r="A6" s="165"/>
      <c r="B6" s="166"/>
      <c r="C6" s="24" t="s">
        <v>5</v>
      </c>
      <c r="D6" s="25" t="s">
        <v>43</v>
      </c>
      <c r="E6" s="33"/>
      <c r="F6" s="37">
        <v>43537.5</v>
      </c>
      <c r="G6" s="26">
        <v>43537.5</v>
      </c>
      <c r="H6" s="26">
        <v>43537.5</v>
      </c>
      <c r="I6" s="35">
        <v>43537.5</v>
      </c>
      <c r="J6" s="37">
        <v>32250</v>
      </c>
      <c r="K6" s="26">
        <v>32250</v>
      </c>
      <c r="L6" s="26">
        <v>32250</v>
      </c>
      <c r="M6" s="35">
        <v>32250</v>
      </c>
      <c r="N6" s="112">
        <f t="shared" ref="N6:N28" si="0">(F6+J6)/2</f>
        <v>37893.75</v>
      </c>
      <c r="O6" s="1">
        <f t="shared" ref="O6:O28" si="1">(G6+K6)/2</f>
        <v>37893.75</v>
      </c>
      <c r="P6" s="1">
        <f t="shared" ref="P6:P28" si="2">(H6+L6)/2</f>
        <v>37893.75</v>
      </c>
      <c r="Q6" s="113">
        <f t="shared" ref="Q6:Q28" si="3">(I6+M6)/2</f>
        <v>37893.75</v>
      </c>
    </row>
    <row r="7" spans="1:17" x14ac:dyDescent="0.25">
      <c r="A7" s="47"/>
      <c r="B7" s="164" t="s">
        <v>7</v>
      </c>
      <c r="C7" s="164"/>
      <c r="D7" s="13"/>
      <c r="E7" s="34"/>
      <c r="F7" s="37"/>
      <c r="G7" s="27">
        <v>0</v>
      </c>
      <c r="H7" s="27">
        <v>0</v>
      </c>
      <c r="I7" s="64">
        <v>0</v>
      </c>
      <c r="J7" s="37">
        <v>0</v>
      </c>
      <c r="K7" s="27">
        <v>0</v>
      </c>
      <c r="L7" s="27">
        <v>0</v>
      </c>
      <c r="M7" s="64">
        <v>0</v>
      </c>
      <c r="N7" s="112"/>
      <c r="O7" s="1"/>
      <c r="P7" s="1"/>
      <c r="Q7" s="113"/>
    </row>
    <row r="8" spans="1:17" x14ac:dyDescent="0.25">
      <c r="A8" s="165">
        <v>2</v>
      </c>
      <c r="B8" s="166" t="s">
        <v>105</v>
      </c>
      <c r="C8" s="24" t="s">
        <v>3</v>
      </c>
      <c r="D8" s="25" t="s">
        <v>43</v>
      </c>
      <c r="E8" s="33"/>
      <c r="F8" s="37">
        <v>1417500</v>
      </c>
      <c r="G8" s="26">
        <v>1417500</v>
      </c>
      <c r="H8" s="26">
        <v>1417500</v>
      </c>
      <c r="I8" s="35">
        <v>1417500</v>
      </c>
      <c r="J8" s="37">
        <v>1050000</v>
      </c>
      <c r="K8" s="26">
        <v>1050000</v>
      </c>
      <c r="L8" s="26">
        <v>1050000</v>
      </c>
      <c r="M8" s="35">
        <v>1050000</v>
      </c>
      <c r="N8" s="112">
        <f t="shared" si="0"/>
        <v>1233750</v>
      </c>
      <c r="O8" s="1">
        <f t="shared" si="1"/>
        <v>1233750</v>
      </c>
      <c r="P8" s="1">
        <f t="shared" si="2"/>
        <v>1233750</v>
      </c>
      <c r="Q8" s="113">
        <f t="shared" si="3"/>
        <v>1233750</v>
      </c>
    </row>
    <row r="9" spans="1:17" x14ac:dyDescent="0.25">
      <c r="A9" s="165"/>
      <c r="B9" s="166"/>
      <c r="C9" s="24" t="s">
        <v>5</v>
      </c>
      <c r="D9" s="25" t="s">
        <v>43</v>
      </c>
      <c r="E9" s="33"/>
      <c r="F9" s="37">
        <v>1721250</v>
      </c>
      <c r="G9" s="26">
        <v>1721250</v>
      </c>
      <c r="H9" s="26">
        <v>1417500</v>
      </c>
      <c r="I9" s="35">
        <v>1721250</v>
      </c>
      <c r="J9" s="37">
        <v>1275000</v>
      </c>
      <c r="K9" s="26">
        <v>1275000</v>
      </c>
      <c r="L9" s="26">
        <v>1050000</v>
      </c>
      <c r="M9" s="35">
        <v>1275000</v>
      </c>
      <c r="N9" s="112">
        <f t="shared" si="0"/>
        <v>1498125</v>
      </c>
      <c r="O9" s="1">
        <f t="shared" si="1"/>
        <v>1498125</v>
      </c>
      <c r="P9" s="1">
        <f t="shared" si="2"/>
        <v>1233750</v>
      </c>
      <c r="Q9" s="113">
        <f t="shared" si="3"/>
        <v>1498125</v>
      </c>
    </row>
    <row r="10" spans="1:17" x14ac:dyDescent="0.25">
      <c r="A10" s="46"/>
      <c r="B10" s="164" t="s">
        <v>44</v>
      </c>
      <c r="C10" s="164"/>
      <c r="D10" s="26"/>
      <c r="E10" s="35"/>
      <c r="F10" s="37"/>
      <c r="G10" s="26"/>
      <c r="H10" s="26"/>
      <c r="I10" s="65"/>
      <c r="J10" s="37"/>
      <c r="K10" s="26"/>
      <c r="L10" s="26"/>
      <c r="M10" s="65"/>
      <c r="N10" s="112"/>
      <c r="O10" s="1"/>
      <c r="P10" s="1"/>
      <c r="Q10" s="113"/>
    </row>
    <row r="11" spans="1:17" x14ac:dyDescent="0.25">
      <c r="A11" s="46">
        <v>3</v>
      </c>
      <c r="B11" s="23" t="s">
        <v>45</v>
      </c>
      <c r="C11" s="24" t="s">
        <v>3</v>
      </c>
      <c r="D11" s="25" t="s">
        <v>43</v>
      </c>
      <c r="E11" s="33"/>
      <c r="F11" s="37">
        <v>243000</v>
      </c>
      <c r="G11" s="26">
        <v>243000</v>
      </c>
      <c r="H11" s="26">
        <v>243000</v>
      </c>
      <c r="I11" s="35">
        <v>243000</v>
      </c>
      <c r="J11" s="70">
        <v>180000</v>
      </c>
      <c r="K11" s="5">
        <v>180000</v>
      </c>
      <c r="L11" s="5">
        <v>180000</v>
      </c>
      <c r="M11" s="111">
        <v>180000</v>
      </c>
      <c r="N11" s="112">
        <f t="shared" si="0"/>
        <v>211500</v>
      </c>
      <c r="O11" s="1">
        <f t="shared" si="1"/>
        <v>211500</v>
      </c>
      <c r="P11" s="1">
        <f t="shared" si="2"/>
        <v>211500</v>
      </c>
      <c r="Q11" s="113">
        <f t="shared" si="3"/>
        <v>211500</v>
      </c>
    </row>
    <row r="12" spans="1:17" x14ac:dyDescent="0.25">
      <c r="A12" s="46"/>
      <c r="B12" s="164" t="s">
        <v>106</v>
      </c>
      <c r="C12" s="164"/>
      <c r="D12" s="26"/>
      <c r="E12" s="35"/>
      <c r="F12" s="37"/>
      <c r="G12" s="26"/>
      <c r="H12" s="26"/>
      <c r="I12" s="65"/>
      <c r="J12" s="37"/>
      <c r="K12" s="26"/>
      <c r="L12" s="26"/>
      <c r="M12" s="65"/>
      <c r="N12" s="112"/>
      <c r="O12" s="1"/>
      <c r="P12" s="1"/>
      <c r="Q12" s="113"/>
    </row>
    <row r="13" spans="1:17" x14ac:dyDescent="0.25">
      <c r="A13" s="165">
        <v>4</v>
      </c>
      <c r="B13" s="166" t="s">
        <v>107</v>
      </c>
      <c r="C13" s="24" t="s">
        <v>3</v>
      </c>
      <c r="D13" s="25" t="s">
        <v>43</v>
      </c>
      <c r="E13" s="33"/>
      <c r="F13" s="39">
        <v>506250</v>
      </c>
      <c r="G13" s="28" t="s">
        <v>73</v>
      </c>
      <c r="H13" s="28" t="s">
        <v>73</v>
      </c>
      <c r="I13" s="66" t="s">
        <v>73</v>
      </c>
      <c r="J13" s="39">
        <v>375000</v>
      </c>
      <c r="K13" s="28" t="s">
        <v>73</v>
      </c>
      <c r="L13" s="28" t="s">
        <v>73</v>
      </c>
      <c r="M13" s="66" t="s">
        <v>73</v>
      </c>
      <c r="N13" s="112">
        <f t="shared" si="0"/>
        <v>440625</v>
      </c>
      <c r="O13" s="28" t="s">
        <v>73</v>
      </c>
      <c r="P13" s="28" t="s">
        <v>73</v>
      </c>
      <c r="Q13" s="40" t="s">
        <v>73</v>
      </c>
    </row>
    <row r="14" spans="1:17" x14ac:dyDescent="0.25">
      <c r="A14" s="165"/>
      <c r="B14" s="166"/>
      <c r="C14" s="24" t="s">
        <v>5</v>
      </c>
      <c r="D14" s="25" t="s">
        <v>43</v>
      </c>
      <c r="E14" s="33"/>
      <c r="F14" s="39">
        <v>911250</v>
      </c>
      <c r="G14" s="28" t="s">
        <v>73</v>
      </c>
      <c r="H14" s="28" t="s">
        <v>73</v>
      </c>
      <c r="I14" s="66" t="s">
        <v>73</v>
      </c>
      <c r="J14" s="39">
        <v>675000</v>
      </c>
      <c r="K14" s="28" t="s">
        <v>73</v>
      </c>
      <c r="L14" s="28" t="s">
        <v>73</v>
      </c>
      <c r="M14" s="66" t="s">
        <v>73</v>
      </c>
      <c r="N14" s="112">
        <f t="shared" si="0"/>
        <v>793125</v>
      </c>
      <c r="O14" s="28" t="s">
        <v>73</v>
      </c>
      <c r="P14" s="28" t="s">
        <v>73</v>
      </c>
      <c r="Q14" s="40" t="s">
        <v>73</v>
      </c>
    </row>
    <row r="15" spans="1:17" x14ac:dyDescent="0.25">
      <c r="A15" s="46"/>
      <c r="B15" s="164" t="s">
        <v>17</v>
      </c>
      <c r="C15" s="164"/>
      <c r="D15" s="26"/>
      <c r="E15" s="35"/>
      <c r="F15" s="37"/>
      <c r="G15" s="26"/>
      <c r="H15" s="26"/>
      <c r="I15" s="65"/>
      <c r="J15" s="37"/>
      <c r="K15" s="26"/>
      <c r="L15" s="26"/>
      <c r="M15" s="65"/>
      <c r="N15" s="112"/>
      <c r="O15" s="1"/>
      <c r="P15" s="1"/>
      <c r="Q15" s="113"/>
    </row>
    <row r="16" spans="1:17" x14ac:dyDescent="0.25">
      <c r="A16" s="165">
        <v>5</v>
      </c>
      <c r="B16" s="166" t="s">
        <v>108</v>
      </c>
      <c r="C16" s="24" t="s">
        <v>3</v>
      </c>
      <c r="D16" s="25" t="s">
        <v>43</v>
      </c>
      <c r="E16" s="33"/>
      <c r="F16" s="37">
        <v>172125</v>
      </c>
      <c r="G16" s="26">
        <v>172125</v>
      </c>
      <c r="H16" s="26">
        <v>172125</v>
      </c>
      <c r="I16" s="35">
        <v>172125</v>
      </c>
      <c r="J16" s="37">
        <v>127500</v>
      </c>
      <c r="K16" s="26">
        <v>127500</v>
      </c>
      <c r="L16" s="26">
        <v>127500</v>
      </c>
      <c r="M16" s="35">
        <v>127500</v>
      </c>
      <c r="N16" s="112">
        <f t="shared" si="0"/>
        <v>149812.5</v>
      </c>
      <c r="O16" s="1">
        <f t="shared" si="1"/>
        <v>149812.5</v>
      </c>
      <c r="P16" s="1">
        <f t="shared" si="2"/>
        <v>149812.5</v>
      </c>
      <c r="Q16" s="113">
        <f t="shared" si="3"/>
        <v>149812.5</v>
      </c>
    </row>
    <row r="17" spans="1:17" x14ac:dyDescent="0.25">
      <c r="A17" s="165"/>
      <c r="B17" s="166"/>
      <c r="C17" s="24" t="s">
        <v>5</v>
      </c>
      <c r="D17" s="25" t="s">
        <v>43</v>
      </c>
      <c r="E17" s="33"/>
      <c r="F17" s="37">
        <v>202500</v>
      </c>
      <c r="G17" s="26">
        <v>202500</v>
      </c>
      <c r="H17" s="26">
        <v>222750</v>
      </c>
      <c r="I17" s="35">
        <v>202500</v>
      </c>
      <c r="J17" s="37">
        <v>150000</v>
      </c>
      <c r="K17" s="26">
        <v>150000</v>
      </c>
      <c r="L17" s="26">
        <v>165000</v>
      </c>
      <c r="M17" s="35">
        <v>150000</v>
      </c>
      <c r="N17" s="112">
        <f t="shared" si="0"/>
        <v>176250</v>
      </c>
      <c r="O17" s="1">
        <f t="shared" si="1"/>
        <v>176250</v>
      </c>
      <c r="P17" s="1">
        <f t="shared" si="2"/>
        <v>193875</v>
      </c>
      <c r="Q17" s="113">
        <f t="shared" si="3"/>
        <v>176250</v>
      </c>
    </row>
    <row r="18" spans="1:17" x14ac:dyDescent="0.25">
      <c r="A18" s="46"/>
      <c r="B18" s="164" t="s">
        <v>46</v>
      </c>
      <c r="C18" s="164"/>
      <c r="D18" s="26"/>
      <c r="E18" s="35"/>
      <c r="F18" s="37"/>
      <c r="G18" s="26"/>
      <c r="H18" s="26"/>
      <c r="I18" s="65"/>
      <c r="J18" s="37"/>
      <c r="K18" s="26"/>
      <c r="L18" s="26"/>
      <c r="M18" s="65"/>
      <c r="N18" s="112"/>
      <c r="O18" s="1"/>
      <c r="P18" s="1"/>
      <c r="Q18" s="113"/>
    </row>
    <row r="19" spans="1:17" x14ac:dyDescent="0.25">
      <c r="A19" s="165">
        <v>6</v>
      </c>
      <c r="B19" s="166" t="s">
        <v>47</v>
      </c>
      <c r="C19" s="24" t="s">
        <v>3</v>
      </c>
      <c r="D19" s="25" t="s">
        <v>43</v>
      </c>
      <c r="E19" s="33"/>
      <c r="F19" s="37">
        <v>50625</v>
      </c>
      <c r="G19" s="26">
        <v>50625</v>
      </c>
      <c r="H19" s="26">
        <v>50625</v>
      </c>
      <c r="I19" s="35">
        <v>50625</v>
      </c>
      <c r="J19" s="37">
        <v>37500</v>
      </c>
      <c r="K19" s="26">
        <v>37500</v>
      </c>
      <c r="L19" s="26">
        <v>37500</v>
      </c>
      <c r="M19" s="35">
        <v>37500</v>
      </c>
      <c r="N19" s="112">
        <f t="shared" si="0"/>
        <v>44062.5</v>
      </c>
      <c r="O19" s="1">
        <f t="shared" si="1"/>
        <v>44062.5</v>
      </c>
      <c r="P19" s="1">
        <f t="shared" si="2"/>
        <v>44062.5</v>
      </c>
      <c r="Q19" s="113">
        <f t="shared" si="3"/>
        <v>44062.5</v>
      </c>
    </row>
    <row r="20" spans="1:17" x14ac:dyDescent="0.25">
      <c r="A20" s="165"/>
      <c r="B20" s="166"/>
      <c r="C20" s="24" t="s">
        <v>5</v>
      </c>
      <c r="D20" s="25" t="s">
        <v>43</v>
      </c>
      <c r="E20" s="33"/>
      <c r="F20" s="37">
        <v>253125</v>
      </c>
      <c r="G20" s="26">
        <v>253125</v>
      </c>
      <c r="H20" s="26">
        <v>253125</v>
      </c>
      <c r="I20" s="35">
        <v>253125</v>
      </c>
      <c r="J20" s="37">
        <v>187500</v>
      </c>
      <c r="K20" s="26">
        <v>187500</v>
      </c>
      <c r="L20" s="26">
        <v>187500</v>
      </c>
      <c r="M20" s="35">
        <v>187500</v>
      </c>
      <c r="N20" s="112">
        <f t="shared" si="0"/>
        <v>220312.5</v>
      </c>
      <c r="O20" s="1">
        <f t="shared" si="1"/>
        <v>220312.5</v>
      </c>
      <c r="P20" s="1">
        <f t="shared" si="2"/>
        <v>220312.5</v>
      </c>
      <c r="Q20" s="113">
        <f t="shared" si="3"/>
        <v>220312.5</v>
      </c>
    </row>
    <row r="21" spans="1:17" x14ac:dyDescent="0.25">
      <c r="A21" s="46"/>
      <c r="B21" s="164" t="s">
        <v>26</v>
      </c>
      <c r="C21" s="164"/>
      <c r="D21" s="26"/>
      <c r="E21" s="35"/>
      <c r="F21" s="37"/>
      <c r="G21" s="26"/>
      <c r="H21" s="26"/>
      <c r="I21" s="65"/>
      <c r="J21" s="37"/>
      <c r="K21" s="26"/>
      <c r="L21" s="26"/>
      <c r="M21" s="65"/>
      <c r="N21" s="112"/>
      <c r="O21" s="1"/>
      <c r="P21" s="1"/>
      <c r="Q21" s="113"/>
    </row>
    <row r="22" spans="1:17" x14ac:dyDescent="0.25">
      <c r="A22" s="165">
        <v>7</v>
      </c>
      <c r="B22" s="166" t="s">
        <v>48</v>
      </c>
      <c r="C22" s="24" t="s">
        <v>3</v>
      </c>
      <c r="D22" s="25" t="s">
        <v>43</v>
      </c>
      <c r="E22" s="33"/>
      <c r="F22" s="37">
        <v>70875</v>
      </c>
      <c r="G22" s="26">
        <v>70875</v>
      </c>
      <c r="H22" s="26">
        <v>70875</v>
      </c>
      <c r="I22" s="35">
        <v>70875</v>
      </c>
      <c r="J22" s="37">
        <v>52500</v>
      </c>
      <c r="K22" s="26">
        <v>52500</v>
      </c>
      <c r="L22" s="26">
        <v>52500</v>
      </c>
      <c r="M22" s="35">
        <v>52500</v>
      </c>
      <c r="N22" s="112">
        <f t="shared" si="0"/>
        <v>61687.5</v>
      </c>
      <c r="O22" s="1">
        <f t="shared" si="1"/>
        <v>61687.5</v>
      </c>
      <c r="P22" s="1">
        <f t="shared" si="2"/>
        <v>61687.5</v>
      </c>
      <c r="Q22" s="113">
        <f t="shared" si="3"/>
        <v>61687.5</v>
      </c>
    </row>
    <row r="23" spans="1:17" x14ac:dyDescent="0.25">
      <c r="A23" s="165"/>
      <c r="B23" s="166"/>
      <c r="C23" s="24" t="s">
        <v>5</v>
      </c>
      <c r="D23" s="25" t="s">
        <v>43</v>
      </c>
      <c r="E23" s="33"/>
      <c r="F23" s="37">
        <v>769500</v>
      </c>
      <c r="G23" s="26">
        <v>769500</v>
      </c>
      <c r="H23" s="26">
        <v>708750</v>
      </c>
      <c r="I23" s="35">
        <v>769500</v>
      </c>
      <c r="J23" s="37">
        <v>570000</v>
      </c>
      <c r="K23" s="26">
        <v>570000</v>
      </c>
      <c r="L23" s="26">
        <v>525000</v>
      </c>
      <c r="M23" s="35">
        <v>570000</v>
      </c>
      <c r="N23" s="112">
        <f t="shared" si="0"/>
        <v>669750</v>
      </c>
      <c r="O23" s="1">
        <f t="shared" si="1"/>
        <v>669750</v>
      </c>
      <c r="P23" s="1">
        <f t="shared" si="2"/>
        <v>616875</v>
      </c>
      <c r="Q23" s="113">
        <f t="shared" si="3"/>
        <v>669750</v>
      </c>
    </row>
    <row r="24" spans="1:17" x14ac:dyDescent="0.25">
      <c r="A24" s="165">
        <v>8</v>
      </c>
      <c r="B24" s="166" t="s">
        <v>49</v>
      </c>
      <c r="C24" s="24" t="s">
        <v>3</v>
      </c>
      <c r="D24" s="25" t="s">
        <v>43</v>
      </c>
      <c r="E24" s="33"/>
      <c r="F24" s="37">
        <v>70875</v>
      </c>
      <c r="G24" s="26">
        <v>70875</v>
      </c>
      <c r="H24" s="26">
        <v>70875</v>
      </c>
      <c r="I24" s="35">
        <v>70875</v>
      </c>
      <c r="J24" s="70">
        <v>52500</v>
      </c>
      <c r="K24" s="5">
        <v>52500</v>
      </c>
      <c r="L24" s="5">
        <v>52500</v>
      </c>
      <c r="M24" s="111">
        <v>52500</v>
      </c>
      <c r="N24" s="112">
        <f t="shared" si="0"/>
        <v>61687.5</v>
      </c>
      <c r="O24" s="1">
        <f t="shared" si="1"/>
        <v>61687.5</v>
      </c>
      <c r="P24" s="1">
        <f t="shared" si="2"/>
        <v>61687.5</v>
      </c>
      <c r="Q24" s="113">
        <f t="shared" si="3"/>
        <v>61687.5</v>
      </c>
    </row>
    <row r="25" spans="1:17" x14ac:dyDescent="0.25">
      <c r="A25" s="165"/>
      <c r="B25" s="166"/>
      <c r="C25" s="24" t="s">
        <v>5</v>
      </c>
      <c r="D25" s="25" t="s">
        <v>43</v>
      </c>
      <c r="E25" s="33"/>
      <c r="F25" s="37">
        <v>178200</v>
      </c>
      <c r="G25" s="26">
        <v>178200</v>
      </c>
      <c r="H25" s="26">
        <v>178200</v>
      </c>
      <c r="I25" s="35">
        <v>178200</v>
      </c>
      <c r="J25" s="70">
        <v>132000</v>
      </c>
      <c r="K25" s="5">
        <v>132000</v>
      </c>
      <c r="L25" s="5">
        <v>132000</v>
      </c>
      <c r="M25" s="111">
        <v>132000</v>
      </c>
      <c r="N25" s="112">
        <f t="shared" si="0"/>
        <v>155100</v>
      </c>
      <c r="O25" s="1">
        <f t="shared" si="1"/>
        <v>155100</v>
      </c>
      <c r="P25" s="1">
        <f t="shared" si="2"/>
        <v>155100</v>
      </c>
      <c r="Q25" s="113">
        <f t="shared" si="3"/>
        <v>155100</v>
      </c>
    </row>
    <row r="26" spans="1:17" ht="15.75" thickBot="1" x14ac:dyDescent="0.3">
      <c r="A26" s="46">
        <v>9</v>
      </c>
      <c r="B26" s="29" t="s">
        <v>36</v>
      </c>
      <c r="C26" s="24"/>
      <c r="D26" s="25"/>
      <c r="E26" s="33"/>
      <c r="F26" s="41">
        <v>472500</v>
      </c>
      <c r="G26" s="42">
        <v>472500</v>
      </c>
      <c r="H26" s="42">
        <v>472500</v>
      </c>
      <c r="I26" s="67">
        <v>472500</v>
      </c>
      <c r="J26" s="37">
        <v>350000</v>
      </c>
      <c r="K26" s="26">
        <v>350000</v>
      </c>
      <c r="L26" s="26">
        <v>350000</v>
      </c>
      <c r="M26" s="35">
        <v>350000</v>
      </c>
      <c r="N26" s="114">
        <f t="shared" si="0"/>
        <v>411250</v>
      </c>
      <c r="O26" s="115">
        <f t="shared" si="1"/>
        <v>411250</v>
      </c>
      <c r="P26" s="115">
        <f t="shared" si="2"/>
        <v>411250</v>
      </c>
      <c r="Q26" s="116">
        <f t="shared" si="3"/>
        <v>411250</v>
      </c>
    </row>
    <row r="27" spans="1:17" x14ac:dyDescent="0.25">
      <c r="A27" s="48"/>
      <c r="B27" s="30"/>
      <c r="C27" s="31"/>
      <c r="D27" s="32"/>
      <c r="E27" s="32"/>
      <c r="F27" s="36"/>
      <c r="G27" s="36"/>
      <c r="H27" s="36"/>
      <c r="I27" s="68"/>
      <c r="J27" s="37"/>
      <c r="K27" s="26"/>
      <c r="L27" s="26"/>
      <c r="M27" s="38"/>
      <c r="N27" s="74"/>
      <c r="O27" s="74"/>
      <c r="P27" s="74"/>
      <c r="Q27" s="74"/>
    </row>
    <row r="28" spans="1:17" s="3" customFormat="1" ht="15.75" thickBot="1" x14ac:dyDescent="0.3">
      <c r="A28" s="160" t="s">
        <v>50</v>
      </c>
      <c r="B28" s="161"/>
      <c r="C28" s="161"/>
      <c r="D28" s="49"/>
      <c r="E28" s="49"/>
      <c r="F28" s="103">
        <f>SUM(F5:F27)</f>
        <v>7143862.5</v>
      </c>
      <c r="G28" s="103">
        <f t="shared" ref="G28:I28" si="4">SUM(G5:G27)</f>
        <v>5726362.5</v>
      </c>
      <c r="H28" s="103">
        <f t="shared" si="4"/>
        <v>5382112.5</v>
      </c>
      <c r="I28" s="104">
        <f t="shared" si="4"/>
        <v>5726362.5</v>
      </c>
      <c r="J28" s="105">
        <f>SUM(J5:J26)</f>
        <v>5291750</v>
      </c>
      <c r="K28" s="106">
        <f t="shared" ref="K28:M28" si="5">SUM(K5:K26)</f>
        <v>4241750</v>
      </c>
      <c r="L28" s="106">
        <f t="shared" si="5"/>
        <v>3986750</v>
      </c>
      <c r="M28" s="107">
        <f t="shared" si="5"/>
        <v>4241750</v>
      </c>
      <c r="N28" s="108">
        <f t="shared" si="0"/>
        <v>6217806.25</v>
      </c>
      <c r="O28" s="108">
        <f t="shared" si="1"/>
        <v>4984056.25</v>
      </c>
      <c r="P28" s="108">
        <f t="shared" si="2"/>
        <v>4684431.25</v>
      </c>
      <c r="Q28" s="108">
        <f t="shared" si="3"/>
        <v>4984056.25</v>
      </c>
    </row>
  </sheetData>
  <mergeCells count="27">
    <mergeCell ref="N2:Q2"/>
    <mergeCell ref="A24:A25"/>
    <mergeCell ref="B24:B25"/>
    <mergeCell ref="F2:I2"/>
    <mergeCell ref="A2:E2"/>
    <mergeCell ref="B4:C4"/>
    <mergeCell ref="A5:A6"/>
    <mergeCell ref="B5:B6"/>
    <mergeCell ref="B7:C7"/>
    <mergeCell ref="A8:A9"/>
    <mergeCell ref="B8:B9"/>
    <mergeCell ref="A28:C28"/>
    <mergeCell ref="J2:M2"/>
    <mergeCell ref="B18:C18"/>
    <mergeCell ref="A19:A20"/>
    <mergeCell ref="B19:B20"/>
    <mergeCell ref="B21:C21"/>
    <mergeCell ref="A22:A23"/>
    <mergeCell ref="B22:B23"/>
    <mergeCell ref="B10:C10"/>
    <mergeCell ref="B12:C12"/>
    <mergeCell ref="A13:A14"/>
    <mergeCell ref="B13:B14"/>
    <mergeCell ref="B15:C15"/>
    <mergeCell ref="A16:A17"/>
    <mergeCell ref="B16:B17"/>
    <mergeCell ref="B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Vehiculos,</vt:lpstr>
      <vt:lpstr>MOTOS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Brochado</dc:creator>
  <cp:lastModifiedBy>Dinelly Navarro</cp:lastModifiedBy>
  <dcterms:created xsi:type="dcterms:W3CDTF">2024-10-15T21:04:17Z</dcterms:created>
  <dcterms:modified xsi:type="dcterms:W3CDTF">2026-04-14T19:10:39Z</dcterms:modified>
</cp:coreProperties>
</file>