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mc:AlternateContent xmlns:mc="http://schemas.openxmlformats.org/markup-compatibility/2006">
    <mc:Choice Requires="x15">
      <x15ac:absPath xmlns:x15ac="http://schemas.microsoft.com/office/spreadsheetml/2010/11/ac" url="/Users/juandavidpelaezhenao/Library/CloudStorage/OneDrive-Personal/Documentos/AEROPUERTO/2026/ROCERIA 2026/"/>
    </mc:Choice>
  </mc:AlternateContent>
  <xr:revisionPtr revIDLastSave="0" documentId="8_{B792588F-70BE-5C49-9C99-253255F9090E}" xr6:coauthVersionLast="47" xr6:coauthVersionMax="47" xr10:uidLastSave="{00000000-0000-0000-0000-000000000000}"/>
  <bookViews>
    <workbookView xWindow="0" yWindow="500" windowWidth="28800" windowHeight="16360" tabRatio="500" activeTab="6" xr2:uid="{00000000-000D-0000-FFFF-FFFF00000000}"/>
  </bookViews>
  <sheets>
    <sheet name="PROPONENTE" sheetId="1" r:id="rId1"/>
    <sheet name="Formato 1" sheetId="2" r:id="rId2"/>
    <sheet name="Formato 2" sheetId="3" r:id="rId3"/>
    <sheet name="Formato 3" sheetId="4" r:id="rId4"/>
    <sheet name="Formato 4" sheetId="5" r:id="rId5"/>
    <sheet name="Formato 5" sheetId="6" r:id="rId6"/>
    <sheet name="Formato 6" sheetId="7" r:id="rId7"/>
  </sheets>
  <definedNames>
    <definedName name="_Toc199730894" localSheetId="1">'Formato 1'!#REF!</definedName>
    <definedName name="_Toc199730894" localSheetId="2">'Formato 2'!#REF!</definedName>
    <definedName name="_Toc199730894" localSheetId="3">'Formato 3'!#REF!</definedName>
    <definedName name="_Toc199730894" localSheetId="4">'Formato 4'!#REF!</definedName>
    <definedName name="_Toc199730894" localSheetId="5">'Formato 5'!#REF!</definedName>
    <definedName name="_xlnm.Print_Area" localSheetId="1">'Formato 1'!$A$1:$G$101</definedName>
    <definedName name="_xlnm.Print_Area" localSheetId="2">'Formato 2'!$A$1:$G$120</definedName>
    <definedName name="_xlnm.Print_Area" localSheetId="3">'Formato 3'!$A$1:$G$123</definedName>
    <definedName name="_xlnm.Print_Area" localSheetId="4">'Formato 4'!$A$1:$G$125</definedName>
    <definedName name="_xlnm.Print_Area" localSheetId="5">'Formato 5'!$A$1:$F$29</definedName>
    <definedName name="_xlnm.Print_Titles" localSheetId="1">'Formato 1'!$1:$8</definedName>
    <definedName name="_xlnm.Print_Titles" localSheetId="2">'Formato 2'!$1:$8</definedName>
    <definedName name="_xlnm.Print_Titles" localSheetId="3">'Formato 3'!$1:$8</definedName>
    <definedName name="_xlnm.Print_Titles" localSheetId="4">'Formato 4'!$1:$8</definedName>
    <definedName name="_xlnm.Print_Titles" localSheetId="5">'Formato 5'!$1:$10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F37" i="7" l="1"/>
  <c r="F36" i="7"/>
  <c r="F35" i="7"/>
  <c r="F34" i="7"/>
  <c r="F33" i="7"/>
  <c r="F32" i="7"/>
  <c r="F30" i="7"/>
  <c r="F29" i="7"/>
  <c r="F26" i="7"/>
  <c r="F25" i="7"/>
  <c r="F24" i="7"/>
  <c r="F23" i="7"/>
  <c r="F22" i="7"/>
  <c r="F21" i="7"/>
  <c r="F18" i="7"/>
  <c r="F17" i="7"/>
  <c r="F16" i="7"/>
  <c r="F15" i="7"/>
  <c r="F14" i="7"/>
  <c r="F13" i="7"/>
  <c r="F19" i="7" s="1"/>
  <c r="A3" i="7"/>
  <c r="A1" i="7"/>
  <c r="B7" i="6"/>
  <c r="A1" i="6"/>
  <c r="B27" i="5"/>
  <c r="B26" i="5"/>
  <c r="B24" i="5"/>
  <c r="B7" i="5"/>
  <c r="A3" i="5"/>
  <c r="A1" i="5"/>
  <c r="E72" i="4"/>
  <c r="A72" i="4"/>
  <c r="A71" i="4"/>
  <c r="B31" i="4"/>
  <c r="B28" i="4"/>
  <c r="B7" i="4"/>
  <c r="A3" i="4"/>
  <c r="A1" i="4"/>
  <c r="E70" i="3"/>
  <c r="A70" i="3"/>
  <c r="A69" i="3"/>
  <c r="B29" i="3"/>
  <c r="B25" i="3"/>
  <c r="B24" i="3"/>
  <c r="B7" i="3"/>
  <c r="A3" i="3"/>
  <c r="B28" i="2"/>
  <c r="B30" i="5" s="1"/>
  <c r="B24" i="2"/>
  <c r="B27" i="4" s="1"/>
  <c r="B23" i="2"/>
  <c r="B25" i="5" s="1"/>
  <c r="B22" i="2"/>
  <c r="B23" i="3" s="1"/>
  <c r="B21" i="2"/>
  <c r="B7" i="2"/>
  <c r="A2" i="2"/>
  <c r="A1" i="2"/>
  <c r="B4" i="1"/>
  <c r="A2" i="7" s="1"/>
  <c r="F38" i="7" l="1"/>
  <c r="F27" i="7"/>
  <c r="F39" i="7"/>
  <c r="B25" i="4"/>
  <c r="B26" i="4"/>
  <c r="A2" i="5"/>
  <c r="A2" i="3"/>
  <c r="A2" i="6"/>
  <c r="A2" i="4"/>
  <c r="F41" i="7" l="1"/>
  <c r="F40" i="7"/>
  <c r="F42" i="7" s="1"/>
</calcChain>
</file>

<file path=xl/sharedStrings.xml><?xml version="1.0" encoding="utf-8"?>
<sst xmlns="http://schemas.openxmlformats.org/spreadsheetml/2006/main" count="316" uniqueCount="141">
  <si>
    <t>FORMATOS A DILIGENCIAR PARA UN PROCESO DE SELECCIÓN DE CONTRATISTA</t>
  </si>
  <si>
    <t>Entidad</t>
  </si>
  <si>
    <t>AEROPUERTO INTERNACIONAL MATECAÑA DE PEREIRA</t>
  </si>
  <si>
    <t>Proceso de Selección N°</t>
  </si>
  <si>
    <t>DT-MC-055-2026</t>
  </si>
  <si>
    <t>Modalidad</t>
  </si>
  <si>
    <t>SELECCIÓN MINIMA CUANTIA</t>
  </si>
  <si>
    <t>Clasificación objeto (SECOP)</t>
  </si>
  <si>
    <t>PRESTACION DE SERVICIOS</t>
  </si>
  <si>
    <t>Objeto</t>
  </si>
  <si>
    <t>MANTENIMIENTO DE ZONAS VERDES Y ESPECIES ARBOREAS, ROCERÍA Y LIMPIEZA, DEL LOTE DEL ILS Y ÁREA NO CONCESIONADA DEL AEROPUERTO INTERNACIONAL MATECAÑA</t>
  </si>
  <si>
    <t>Tipo de Contrato</t>
  </si>
  <si>
    <t>PROPONENTE:</t>
  </si>
  <si>
    <t>-</t>
  </si>
  <si>
    <t>(Escriba en la casilla sombreada con amarillo el nombre completo o razón social completa del proponente)</t>
  </si>
  <si>
    <t>Formato</t>
  </si>
  <si>
    <t>Descripción</t>
  </si>
  <si>
    <t>Presentación</t>
  </si>
  <si>
    <t>Carta de presentación de propuesta</t>
  </si>
  <si>
    <t>Obligatoria</t>
  </si>
  <si>
    <t>Conformación de Unión Temporal</t>
  </si>
  <si>
    <t>Obligatoria si el proponente es Unión Temporal</t>
  </si>
  <si>
    <t>Conformación de Consorcio</t>
  </si>
  <si>
    <t>Obligatoria si el proponente es Consorcio</t>
  </si>
  <si>
    <t>Pacto anticorrupción</t>
  </si>
  <si>
    <t>Experiencia Específica del Proponente</t>
  </si>
  <si>
    <t>Propuesta Económica</t>
  </si>
  <si>
    <t>Servicios</t>
  </si>
  <si>
    <t>FORMATO 1 - CARTA DE PRESENTACIÓN DE LA PROPUESTA</t>
  </si>
  <si>
    <t>PROPONENTE</t>
  </si>
  <si>
    <t>Ciudad y fecha:</t>
  </si>
  <si>
    <t>Señores</t>
  </si>
  <si>
    <t>INFORMACIÓN DEL PROCESO DE CONTRATACIÓN</t>
  </si>
  <si>
    <t>Entidad Contratante</t>
  </si>
  <si>
    <t>Proceso de Contratación Nº</t>
  </si>
  <si>
    <t>Tipo de Proceso de Selección</t>
  </si>
  <si>
    <t>Clasificación del Objeto (SECOP)</t>
  </si>
  <si>
    <t>MANTENIMIENTO DE ZONAS VERDES, ROCERÍA Y LIMPIEZA, DEL LOTE DEL ILS Y ÁREA NO CONCESIONADA DEL AEROPUERTO INTERNACIONAL MATECAÑA</t>
  </si>
  <si>
    <t>INFORMACIÓN DEL PROPONENTE Y DATOS PARA COMUNICACIONES</t>
  </si>
  <si>
    <t>Nombre completo del Proponente</t>
  </si>
  <si>
    <t>Cédula de Ciudadanía ó NIT</t>
  </si>
  <si>
    <t>Nombre Representante Legal (RL)</t>
  </si>
  <si>
    <t>Cédula de Ciudadanía ó NIT del RL</t>
  </si>
  <si>
    <t>Dirección</t>
  </si>
  <si>
    <t>Teléfonos</t>
  </si>
  <si>
    <t>Fijo</t>
  </si>
  <si>
    <t>Celular</t>
  </si>
  <si>
    <t>Fax</t>
  </si>
  <si>
    <t>Ciudad</t>
  </si>
  <si>
    <t>Buzón de correo electrónico (Email)</t>
  </si>
  <si>
    <t>INFORMACIÓN DE LA PROPUESTA</t>
  </si>
  <si>
    <t>Total de adendas conocidas por el proponente</t>
  </si>
  <si>
    <t>Número de folios de que consta la propuesta</t>
  </si>
  <si>
    <t>La propuesta contiene folios con reserva legal (si/no)</t>
  </si>
  <si>
    <t>Plazo propuesto (meses)</t>
  </si>
  <si>
    <t>AEROPUERTO INTERNACIONAL MATECAÑA</t>
  </si>
  <si>
    <t>FORMATO 2 - DOCUMENTO DE CONFORMACIÓN DE UNIÓN TEMPORAL</t>
  </si>
  <si>
    <t xml:space="preserve">MANTENIMIENTO DE ZONAS VERDES, ROCERÍA Y LIMPIEZA, DEL LOTE DEL ILS Y ÁREA NO CONCESIONADA DEL AEROPUERTO INTERNACIONAL MATECAÑA
</t>
  </si>
  <si>
    <t>INFORMACIÓN DE LA UNIÓN TEMPORAL Y DATOS PARA COMUNICACIONES</t>
  </si>
  <si>
    <t>Razón Social de la Unión Temporal</t>
  </si>
  <si>
    <t>Representante Legal (RL)</t>
  </si>
  <si>
    <t>Representante Legal Suplente (RLS)</t>
  </si>
  <si>
    <t>Cédula de Ciudadanía ó NIT del RLS</t>
  </si>
  <si>
    <t>Número de Integrantes</t>
  </si>
  <si>
    <t>INFORMACIÓN DEL INTEGRANTE Nº 1 Y DATOS PARA COMUNICACIONES</t>
  </si>
  <si>
    <t>Nombre completo del Integrante</t>
  </si>
  <si>
    <t>INFORMACIÓN DEL INTEGRANTE Nº 2 Y DATOS PARA COMUNICACIONES</t>
  </si>
  <si>
    <t>PORCENTAJE DE PARTICIPACIÓN Y ACEPTACIÓN DE LOS INTEGRANTES</t>
  </si>
  <si>
    <t>INTEGRANTES</t>
  </si>
  <si>
    <t>% PARTICIPACIÓN</t>
  </si>
  <si>
    <t>FIRMAS DE ACEPTACIÓN</t>
  </si>
  <si>
    <t>FORMATO 3 - DOCUMENTO DE CONFORMACIÓN DE CONSORCIO</t>
  </si>
  <si>
    <t>INFORMACIÓN DEL CONSORCIO Y DATOS PARA COMUNICACIONES</t>
  </si>
  <si>
    <t>Razón Social del Consorcio</t>
  </si>
  <si>
    <t>FORMATO 4 - PACTO ANTICORRUPCIÓN</t>
  </si>
  <si>
    <t>FORMATO Nº 5 - EXPERIENCIA ESPECÍFICA DEL PROPONENTE</t>
  </si>
  <si>
    <t>OBJETO DEL CONTRATO</t>
  </si>
  <si>
    <t>CONTRATO</t>
  </si>
  <si>
    <t>ENTIDAD</t>
  </si>
  <si>
    <t>PARTICIPACION (Individual - Consorcio - Unión Temporal)</t>
  </si>
  <si>
    <t>%
PARTICIPACIÓN</t>
  </si>
  <si>
    <t>VALOR EN $</t>
  </si>
  <si>
    <t>AÑO DE FIRMA DEL CONTRATO</t>
  </si>
  <si>
    <t>VALOR TOTAL CONTRATOS ACREDITADOS</t>
  </si>
  <si>
    <t>En caso de diferencia entre la información relacionada en este formato y las certificaciones y/o actas de recibo de trabajos prevalecerá la información contenida en estas últimas.</t>
  </si>
  <si>
    <t>FIRMA DEL PROPONENTE O SU REPRESENTANTE LEGAL</t>
  </si>
  <si>
    <t>FORMATO Nº 6- PROPUESTA ECONOMICA</t>
  </si>
  <si>
    <t>Ítem Nº</t>
  </si>
  <si>
    <t>Unidad</t>
  </si>
  <si>
    <t>Cantidad</t>
  </si>
  <si>
    <t>Costo Directo</t>
  </si>
  <si>
    <t>Valor total</t>
  </si>
  <si>
    <t>ETAPA FIRMA ACTA DE INICIO</t>
  </si>
  <si>
    <t>Rocería en terreno ondulado y semiondulado con recogida (incluye: corte, recolección, cargue, transporte interno y hasta relleno sanitario autorizado por la autoridad ambiental, control de malezas con fumigación)</t>
  </si>
  <si>
    <t>m2</t>
  </si>
  <si>
    <t>Corte material vegetal en taludes con recogida (incluye: corte, recolección, cargue, transporte interno y hasta relleno sanitario autorizado por la autoridad ambiental, control de malezas con fumigación)</t>
  </si>
  <si>
    <t>Limpieza canales en concreto</t>
  </si>
  <si>
    <t>ml</t>
  </si>
  <si>
    <t>Recolección, cargue, transporte interno y hasta relleno sanitario autorizado por la autoridad ambiental</t>
  </si>
  <si>
    <t>m3</t>
  </si>
  <si>
    <t>Desmonte de rastrojo en cerramiento y serpentina (incluye control de malezas con fumigación)</t>
  </si>
  <si>
    <t>Mantenimiento especies arbóreas con su respectivo informe radicado en la CARDER (plateo, aplicación de fertilizante, control de hormiga arriera, tutor para el árbol)</t>
  </si>
  <si>
    <t>Und</t>
  </si>
  <si>
    <t>SUBTOTAL</t>
  </si>
  <si>
    <t>ETAPA EN JULIO</t>
  </si>
  <si>
    <t>ETAPA EN SEPTIEMBRE</t>
  </si>
  <si>
    <t>ETAPA EN DICIEMBRE</t>
  </si>
  <si>
    <t>COSTOS DIRECTOS OBRA</t>
  </si>
  <si>
    <t>(A)</t>
  </si>
  <si>
    <t>AU (%)</t>
  </si>
  <si>
    <t>(B)</t>
  </si>
  <si>
    <t>IVA 19 % SOBRE UTILIDAD 5%</t>
  </si>
  <si>
    <t>(C)</t>
  </si>
  <si>
    <t>VALOR OBRA</t>
  </si>
  <si>
    <t>(D) = (A+B+C)</t>
  </si>
  <si>
    <t>Declaro BAJO LA GRAVEDAD DE JURAMENTO, sujeto a las sanciones establecidas en el Artículo 442 del Código Penal (Ley 599 de 2000) y demás contenidas en la Ley 80 de 1993, la Ley 1150 de 2007 y demás normas concordantes:</t>
  </si>
  <si>
    <t xml:space="preserve"> </t>
  </si>
  <si>
    <t>1) Que conozco las especificaciones y demás documentos del presente proceso de contratación y acepto todos los requisitos en ellos contemplados.</t>
  </si>
  <si>
    <t xml:space="preserve">2) Que ninguna persona o entidad distinta de las aquí nombradas tiene intereses en esta propuesta, ni en el contrato que, como consecuencia de ella, llegue a celebrarse y que, por consiguiente, sólo compromete a los firmantes. </t>
  </si>
  <si>
    <t>3) Que en caso de no haber asistido a la audiencia de aclaraciones programada, asumo la responsabilidad en cuanto a las características y condiciones que puedan afectar la ejecución del contrato.</t>
  </si>
  <si>
    <t xml:space="preserve">4) Que conozco las disposiciones legales que rigen el presente proceso de contratación. </t>
  </si>
  <si>
    <t xml:space="preserve">5) Que si se me adjudica el contrato, me comprometo a otorgar las garantías requeridas y a suscribir éstas y aquél dentro de los términos señalados al efecto. </t>
  </si>
  <si>
    <t xml:space="preserve">6) Que la información hecha en la propuesta es verídica y se asume total responsabilidad frente al Aeropuerto Internacional Matecaña cuando los datos suministrados sean falsos o contrarios a la realidad, sin perjuicio de lo dispuesto en el Código Penal y demás normas concordantes. </t>
  </si>
  <si>
    <t xml:space="preserve">7) Que mi representado no se encuentra incurso en alguna de las causales de inhabilidad o incompatibilidad establecidas en el artículo 8 de la Ley 80 de 1993 y demás normas sobre la materia y que, tampoco, me hallo o hallamos en ninguno de los eventos de prohibiciones especiales para contratar con el Estado. </t>
  </si>
  <si>
    <t>8) Que mi representado no aparece reportado en el Boletín de Responsables Fiscales vigente, expedido por la Contraloría General de la República, de acuerdo con lo previsto en el artículo 60 de la Ley 610 de 2000, en concordancia con el numeral 4º del artículo 38 de la Ley 734 de 2002.</t>
  </si>
  <si>
    <t>9) Que conozco las adendas publicadas con ocasión del presente proceso indicadas en el cuadro denominado “INFORMACIÓN DE LA PROPUESTA”.</t>
  </si>
  <si>
    <t>10) Que la presente propuesta consta del número de folios debidamente numerados indicado en el cuadro denominado “INFORMACIÓN DE LA PROPUESTA”, de los cuales los siguientes gozan de reserva legal (enunciarlos y mencionar el fundamento legal o constitucional en el cual sustentan su afirmación en documento anexo y firmado por el Representante Legal del Proponente). De no hacerlo, la Entidad asumirá que todos los documentos de la propuesta son de carácter público.</t>
  </si>
  <si>
    <t>11) El oferente se obliga a ejecutar los trabajos en el plazo indicado en el cuadro denominado “INFORMACIÓN DE LA PROPUESTA”, contado a partir de la suscripción del acta de inicio del contrato, previo cumplimiento de los requisitos para la ejecución del contrato, es decir, una vez efectuado el pago de los derechos de publicación en la Gaceta Metropolitana, impuesto de timbre y constitución de las garantías exigidas.</t>
  </si>
  <si>
    <t>12) Acompaño los documentos exigidos en el pliego de condiciones.</t>
  </si>
  <si>
    <t>Cordialmente,</t>
  </si>
  <si>
    <t>________________________________________________</t>
  </si>
  <si>
    <t>La UNIÓN TEMPORAL se regirá por las siguientes cláusulas:</t>
  </si>
  <si>
    <t>PRIMERA: OBJETO Y ALCANCE: El objeto del presente documento es la integración de la UNIÓN TEMPORAL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el Aeropuerto Internacional Matecaña, resultante del Proceso de Contratación descrito en el cuadro denominado "INFORMACIÓN DEL PROCESO DE CONTRATACIÓN". La UNIÓN TEMPORAL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t>
  </si>
  <si>
    <t>SEGUNDA: TÉRMINOS Y EXTENSIÓN DE LA PARTICIPACIÓN DE ACUERDO CON LA LEY: La participación de cada una de las partes que conforman el cien por ciento (100%), de la UNIÓN TEMPORAL no podrán ser modificados sin el consentimiento previo del Aeropuerto Internacional Matecaña, y están distribuidos según se ha indicado en el cuadro denominado "PORCENTAJE DE PARTICIPACIÓN Y ACEPTACIÓN DE LOS INTEGRANTES".</t>
  </si>
  <si>
    <t xml:space="preserve">TERCERA: DURACIÓN: La duración de la UNIÓN TEMPORAL en caso de salir favorecida con la adjudicación será igual al tiempo comprendido entre el cierre de la Convocatoria Pública, la liquidación del contrato y un (1) año más. En todo caso la UNIÓN TEMPORAL durará todo el término necesario para atender las garantías prestadas. </t>
  </si>
  <si>
    <t xml:space="preserve">CUARTA: CESIÓN: Debe tenerse en cuenta que no podrá haber cesión de la participación de los integrantes de la Unión Temporal entre ellos. Cuando se trate de cesión a un tercero se requerirá aprobación escrita del Aeropuerto Internacional Matecaña. En caso de aceptarse la cesión por parte de la Entidad el cesionario deberá tener las mismas o mejores calidades que el cedente. </t>
  </si>
  <si>
    <t>QUINTA: REPRESENTANTE LEGAL DE LA UNIÓN TEMPORAL: La Unión Temporal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t>
  </si>
  <si>
    <t>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ésta Unión Temporal; caso contrario, se adjunta la respectiva autorización expedida por la Junta de Socios.</t>
  </si>
  <si>
    <t>SÉPTIMA: CLÁUSULAS OPCIONALES: El documento podrá contener las cláusulas opcionales que los asociados consideren pertinentes, siempre y cuando no contravengan lo dispuesto en la Ley 80 de 1993, para lo cual utilizarán documento anexo.</t>
  </si>
  <si>
    <t>____________________________________________________</t>
  </si>
  <si>
    <t>FIRMA DEL REPRESENTANTE LEGAL DE LA UNIÓN TEMPORAL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</si>
</sst>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quot;$ &quot;* #,##0_ ;_ &quot;$ &quot;* \-#,##0_ ;_ &quot;$ &quot;* \-??_ ;_ @_ "/>
    <numFmt numFmtId="165" formatCode="_ * #,##0.00_ ;_ * \-#,##0.00_ ;_ * \-??_ ;_ @_ "/>
    <numFmt numFmtId="166" formatCode="_ &quot;$ &quot;* #,##0.00_ ;_ &quot;$ &quot;* \-#,##0.00_ ;_ &quot;$ &quot;* \-??_ ;_ @_ "/>
  </numFmts>
  <fonts count="21" x14ac:knownFonts="1">
    <font>
      <sz val="10"/>
      <name val="Arial"/>
      <charset val="1"/>
    </font>
    <font>
      <sz val="10"/>
      <name val="Arial"/>
      <family val="2"/>
      <charset val="1"/>
    </font>
    <font>
      <sz val="10"/>
      <name val="Arial Narrow"/>
      <family val="2"/>
      <charset val="1"/>
    </font>
    <font>
      <sz val="10"/>
      <name val="Tahoma"/>
      <family val="2"/>
      <charset val="1"/>
    </font>
    <font>
      <b/>
      <sz val="10"/>
      <name val="Tahoma"/>
      <family val="2"/>
      <charset val="1"/>
    </font>
    <font>
      <sz val="9"/>
      <name val="Tahoma"/>
      <family val="2"/>
      <charset val="1"/>
    </font>
    <font>
      <sz val="8"/>
      <name val="Tahoma"/>
      <family val="2"/>
      <charset val="1"/>
    </font>
    <font>
      <i/>
      <sz val="8"/>
      <color rgb="FFFF0000"/>
      <name val="Tahoma"/>
      <family val="2"/>
      <charset val="1"/>
    </font>
    <font>
      <sz val="10"/>
      <color rgb="FFFFFFFF"/>
      <name val="Tahoma"/>
      <family val="2"/>
      <charset val="1"/>
    </font>
    <font>
      <sz val="10"/>
      <color rgb="FFFFFFFF"/>
      <name val="Arial Narrow"/>
      <family val="2"/>
      <charset val="1"/>
    </font>
    <font>
      <u/>
      <sz val="10"/>
      <color rgb="FF0000FF"/>
      <name val="Arial Narrow"/>
      <family val="2"/>
      <charset val="1"/>
    </font>
    <font>
      <b/>
      <sz val="8"/>
      <name val="Tahoma"/>
      <family val="2"/>
      <charset val="1"/>
    </font>
    <font>
      <b/>
      <sz val="6"/>
      <name val="Tahoma"/>
      <family val="2"/>
      <charset val="1"/>
    </font>
    <font>
      <b/>
      <sz val="9"/>
      <name val="Tahoma"/>
      <family val="2"/>
      <charset val="1"/>
    </font>
    <font>
      <b/>
      <sz val="10"/>
      <name val="Arial Narrow"/>
      <family val="2"/>
      <charset val="1"/>
    </font>
    <font>
      <b/>
      <sz val="10"/>
      <name val="Arial"/>
      <family val="2"/>
      <charset val="1"/>
    </font>
    <font>
      <b/>
      <sz val="7"/>
      <name val="Tahoma"/>
      <family val="2"/>
      <charset val="1"/>
    </font>
    <font>
      <b/>
      <sz val="7"/>
      <name val="Arial"/>
      <family val="2"/>
      <charset val="1"/>
    </font>
    <font>
      <sz val="12"/>
      <name val="Tahoma"/>
      <family val="2"/>
      <charset val="1"/>
    </font>
    <font>
      <sz val="6"/>
      <name val="Tahoma"/>
      <family val="2"/>
      <charset val="1"/>
    </font>
    <font>
      <sz val="10"/>
      <color rgb="FF000000"/>
      <name val="Tahoma"/>
      <family val="2"/>
    </font>
  </fonts>
  <fills count="9">
    <fill>
      <patternFill patternType="none"/>
    </fill>
    <fill>
      <patternFill patternType="gray125"/>
    </fill>
    <fill>
      <patternFill patternType="solid">
        <fgColor theme="0"/>
        <bgColor rgb="FFFFFFCC"/>
      </patternFill>
    </fill>
    <fill>
      <patternFill patternType="solid">
        <fgColor rgb="FFFFFF99"/>
        <bgColor rgb="FFFFFFCC"/>
      </patternFill>
    </fill>
    <fill>
      <patternFill patternType="solid">
        <fgColor rgb="FF333333"/>
        <bgColor rgb="FF333300"/>
      </patternFill>
    </fill>
    <fill>
      <patternFill patternType="solid">
        <fgColor rgb="FF808080"/>
        <bgColor rgb="FF969696"/>
      </patternFill>
    </fill>
    <fill>
      <patternFill patternType="solid">
        <fgColor rgb="FF969696"/>
        <bgColor rgb="FF808080"/>
      </patternFill>
    </fill>
    <fill>
      <patternFill patternType="solid">
        <fgColor rgb="FFC0C0C0"/>
        <bgColor rgb="FFCCCCFF"/>
      </patternFill>
    </fill>
    <fill>
      <patternFill patternType="solid">
        <fgColor theme="9" tint="0.39988402966399123"/>
        <bgColor rgb="FFC0C0C0"/>
      </patternFill>
    </fill>
  </fills>
  <borders count="10">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12">
    <xf numFmtId="0" fontId="0" fillId="0" borderId="0"/>
    <xf numFmtId="166" fontId="1" fillId="0" borderId="0"/>
    <xf numFmtId="9" fontId="1" fillId="0" borderId="0"/>
    <xf numFmtId="0" fontId="10" fillId="0" borderId="0">
      <alignment vertical="top"/>
      <protection locked="0"/>
    </xf>
    <xf numFmtId="164" fontId="1" fillId="0" borderId="0"/>
    <xf numFmtId="165" fontId="1" fillId="0" borderId="0"/>
    <xf numFmtId="165" fontId="1" fillId="0" borderId="0"/>
    <xf numFmtId="166" fontId="1" fillId="0" borderId="0"/>
    <xf numFmtId="0" fontId="1" fillId="0" borderId="0"/>
    <xf numFmtId="0" fontId="1" fillId="0" borderId="0"/>
    <xf numFmtId="0" fontId="2" fillId="0" borderId="0"/>
    <xf numFmtId="9" fontId="1" fillId="0" borderId="0"/>
  </cellStyleXfs>
  <cellXfs count="134">
    <xf numFmtId="0" fontId="0" fillId="0" borderId="0" xfId="0"/>
    <xf numFmtId="0" fontId="3" fillId="0" borderId="1" xfId="0" applyFont="1" applyBorder="1" applyAlignment="1">
      <alignment wrapText="1"/>
    </xf>
    <xf numFmtId="0" fontId="3" fillId="0" borderId="1" xfId="0" applyFont="1" applyBorder="1"/>
    <xf numFmtId="49" fontId="3" fillId="3" borderId="1" xfId="0" applyNumberFormat="1" applyFont="1" applyFill="1" applyBorder="1" applyProtection="1">
      <protection locked="0"/>
    </xf>
    <xf numFmtId="0" fontId="3" fillId="0" borderId="0" xfId="0" applyFont="1"/>
    <xf numFmtId="0" fontId="4" fillId="0" borderId="0" xfId="0" applyFont="1"/>
    <xf numFmtId="0" fontId="3" fillId="0" borderId="0" xfId="0" applyFont="1" applyAlignment="1">
      <alignment horizontal="left"/>
    </xf>
    <xf numFmtId="0" fontId="3" fillId="2" borderId="0" xfId="0" applyFont="1" applyFill="1" applyAlignment="1">
      <alignment horizontal="left"/>
    </xf>
    <xf numFmtId="0" fontId="3" fillId="0" borderId="0" xfId="0" applyFont="1" applyAlignment="1">
      <alignment vertical="top" wrapText="1"/>
    </xf>
    <xf numFmtId="0" fontId="8" fillId="4" borderId="3" xfId="0" applyFont="1" applyFill="1" applyBorder="1" applyAlignment="1">
      <alignment horizontal="center"/>
    </xf>
    <xf numFmtId="0" fontId="8" fillId="4" borderId="3" xfId="0" applyFont="1" applyFill="1" applyBorder="1"/>
    <xf numFmtId="0" fontId="8" fillId="4" borderId="0" xfId="0" applyFont="1" applyFill="1"/>
    <xf numFmtId="0" fontId="8" fillId="5" borderId="0" xfId="0" applyFont="1" applyFill="1" applyAlignment="1">
      <alignment horizontal="center"/>
    </xf>
    <xf numFmtId="0" fontId="9" fillId="5" borderId="0" xfId="3" applyFont="1" applyFill="1" applyAlignment="1" applyProtection="1"/>
    <xf numFmtId="0" fontId="9" fillId="5" borderId="0" xfId="0" applyFont="1" applyFill="1" applyAlignment="1">
      <alignment horizontal="left"/>
    </xf>
    <xf numFmtId="0" fontId="8" fillId="5" borderId="0" xfId="0" applyFont="1" applyFill="1"/>
    <xf numFmtId="0" fontId="8" fillId="6" borderId="0" xfId="0" applyFont="1" applyFill="1" applyAlignment="1">
      <alignment horizontal="center"/>
    </xf>
    <xf numFmtId="0" fontId="9" fillId="6" borderId="0" xfId="3" applyFont="1" applyFill="1" applyAlignment="1" applyProtection="1"/>
    <xf numFmtId="0" fontId="9" fillId="6" borderId="0" xfId="0" applyFont="1" applyFill="1" applyAlignment="1">
      <alignment horizontal="left"/>
    </xf>
    <xf numFmtId="0" fontId="8" fillId="6" borderId="0" xfId="0" applyFont="1" applyFill="1"/>
    <xf numFmtId="49" fontId="3" fillId="0" borderId="0" xfId="0" applyNumberFormat="1" applyFont="1"/>
    <xf numFmtId="0" fontId="12" fillId="0" borderId="0" xfId="0" applyFont="1"/>
    <xf numFmtId="0" fontId="3" fillId="0" borderId="0" xfId="0" applyFont="1" applyAlignment="1">
      <alignment wrapText="1"/>
    </xf>
    <xf numFmtId="49" fontId="4" fillId="0" borderId="0" xfId="0" applyNumberFormat="1" applyFont="1"/>
    <xf numFmtId="0" fontId="3" fillId="0" borderId="0" xfId="0" applyFont="1" applyAlignment="1">
      <alignment horizontal="justify" vertical="top"/>
    </xf>
    <xf numFmtId="0" fontId="3" fillId="0" borderId="1" xfId="0" applyFont="1" applyBorder="1" applyAlignment="1">
      <alignment vertical="center"/>
    </xf>
    <xf numFmtId="0" fontId="3" fillId="0" borderId="0" xfId="0" applyFont="1" applyAlignment="1">
      <alignment horizontal="justify" vertical="top" wrapText="1"/>
    </xf>
    <xf numFmtId="49" fontId="3" fillId="0" borderId="1" xfId="0" applyNumberFormat="1" applyFont="1" applyBorder="1"/>
    <xf numFmtId="0" fontId="14" fillId="0" borderId="1" xfId="0" applyFont="1" applyBorder="1"/>
    <xf numFmtId="0" fontId="3" fillId="0" borderId="2" xfId="0" applyFont="1" applyBorder="1"/>
    <xf numFmtId="49" fontId="3" fillId="0" borderId="2" xfId="0" applyNumberFormat="1" applyFont="1" applyBorder="1" applyProtection="1">
      <protection locked="0"/>
    </xf>
    <xf numFmtId="0" fontId="4" fillId="0" borderId="1" xfId="0" applyFont="1" applyBorder="1" applyAlignment="1">
      <alignment horizontal="center" vertical="center" wrapText="1"/>
    </xf>
    <xf numFmtId="0" fontId="16" fillId="0" borderId="0" xfId="0" applyFont="1" applyAlignment="1">
      <alignment vertical="center"/>
    </xf>
    <xf numFmtId="9" fontId="3" fillId="3" borderId="1" xfId="2" applyFont="1" applyFill="1" applyBorder="1" applyAlignment="1" applyProtection="1">
      <alignment horizontal="center" vertical="center" wrapText="1"/>
      <protection locked="0"/>
    </xf>
    <xf numFmtId="0" fontId="3" fillId="0" borderId="0" xfId="0" applyFont="1" applyAlignment="1">
      <alignment vertical="center"/>
    </xf>
    <xf numFmtId="9" fontId="3" fillId="0" borderId="1" xfId="2" applyFont="1" applyBorder="1" applyAlignment="1">
      <alignment horizontal="center" vertical="center" wrapText="1"/>
    </xf>
    <xf numFmtId="0" fontId="3" fillId="0" borderId="0" xfId="0" applyFont="1" applyAlignment="1">
      <alignment horizontal="center" vertical="center" wrapText="1"/>
    </xf>
    <xf numFmtId="0" fontId="1" fillId="0" borderId="0" xfId="0" applyFont="1" applyAlignment="1">
      <alignment horizontal="center" vertical="center" wrapText="1"/>
    </xf>
    <xf numFmtId="9" fontId="3" fillId="0" borderId="0" xfId="2" applyFont="1" applyAlignment="1">
      <alignment horizontal="center" vertical="center" wrapText="1"/>
    </xf>
    <xf numFmtId="0" fontId="6" fillId="0" borderId="0" xfId="0" applyFont="1"/>
    <xf numFmtId="49" fontId="6" fillId="0" borderId="0" xfId="0" applyNumberFormat="1" applyFont="1"/>
    <xf numFmtId="0" fontId="16" fillId="0" borderId="1" xfId="0" applyFont="1" applyBorder="1" applyAlignment="1">
      <alignment horizontal="center" vertical="center" wrapText="1"/>
    </xf>
    <xf numFmtId="9" fontId="18" fillId="3" borderId="1" xfId="2" applyFont="1" applyFill="1" applyBorder="1" applyAlignment="1" applyProtection="1">
      <alignment horizontal="center" vertical="center" wrapText="1"/>
      <protection locked="0"/>
    </xf>
    <xf numFmtId="9" fontId="18" fillId="0" borderId="1" xfId="2" applyFont="1" applyBorder="1" applyAlignment="1">
      <alignment horizontal="center" vertical="center" wrapText="1"/>
    </xf>
    <xf numFmtId="0" fontId="0" fillId="0" borderId="0" xfId="0" applyAlignment="1">
      <alignment horizontal="center" vertical="center" wrapText="1"/>
    </xf>
    <xf numFmtId="9" fontId="18" fillId="0" borderId="0" xfId="2" applyFont="1" applyAlignment="1">
      <alignment horizontal="center" vertical="center" wrapText="1"/>
    </xf>
    <xf numFmtId="0" fontId="0" fillId="0" borderId="5" xfId="0" applyBorder="1"/>
    <xf numFmtId="0" fontId="12" fillId="0" borderId="0" xfId="0" applyFont="1" applyAlignment="1">
      <alignment horizontal="justify" wrapText="1"/>
    </xf>
    <xf numFmtId="0" fontId="4" fillId="0" borderId="0" xfId="0" applyFont="1" applyAlignment="1">
      <alignment horizontal="center" wrapText="1"/>
    </xf>
    <xf numFmtId="0" fontId="3" fillId="0" borderId="4" xfId="0" applyFont="1" applyBorder="1" applyAlignment="1">
      <alignment wrapText="1"/>
    </xf>
    <xf numFmtId="0" fontId="3" fillId="0" borderId="0" xfId="0" applyFont="1" applyAlignment="1">
      <alignment horizontal="left" wrapText="1"/>
    </xf>
    <xf numFmtId="0" fontId="0" fillId="0" borderId="0" xfId="0" applyAlignment="1">
      <alignment wrapText="1"/>
    </xf>
    <xf numFmtId="0" fontId="0" fillId="0" borderId="5" xfId="0" applyBorder="1" applyProtection="1">
      <protection locked="0"/>
    </xf>
    <xf numFmtId="0" fontId="19" fillId="0" borderId="0" xfId="0" applyFont="1" applyAlignment="1">
      <alignment horizontal="center"/>
    </xf>
    <xf numFmtId="49" fontId="12" fillId="7" borderId="1" xfId="0" applyNumberFormat="1" applyFont="1" applyFill="1" applyBorder="1" applyAlignment="1">
      <alignment horizontal="center" vertical="center" wrapText="1"/>
    </xf>
    <xf numFmtId="0" fontId="0" fillId="0" borderId="6" xfId="0" applyBorder="1"/>
    <xf numFmtId="0" fontId="3" fillId="3" borderId="1" xfId="0" applyFont="1" applyFill="1" applyBorder="1" applyAlignment="1" applyProtection="1">
      <alignment wrapText="1"/>
      <protection locked="0"/>
    </xf>
    <xf numFmtId="0" fontId="3" fillId="3" borderId="1" xfId="0" applyFont="1" applyFill="1" applyBorder="1" applyAlignment="1" applyProtection="1">
      <alignment vertical="top" wrapText="1"/>
      <protection locked="0"/>
    </xf>
    <xf numFmtId="9" fontId="3" fillId="3" borderId="1" xfId="2" applyFont="1" applyFill="1" applyBorder="1" applyAlignment="1" applyProtection="1">
      <alignment horizontal="center" wrapText="1"/>
      <protection locked="0"/>
    </xf>
    <xf numFmtId="164" fontId="3" fillId="3" borderId="1" xfId="1" applyNumberFormat="1" applyFont="1" applyFill="1" applyBorder="1" applyAlignment="1" applyProtection="1">
      <alignment horizontal="center" wrapText="1"/>
      <protection locked="0"/>
    </xf>
    <xf numFmtId="49" fontId="3" fillId="3" borderId="1" xfId="0" applyNumberFormat="1" applyFont="1" applyFill="1" applyBorder="1" applyAlignment="1" applyProtection="1">
      <alignment wrapText="1"/>
      <protection locked="0"/>
    </xf>
    <xf numFmtId="0" fontId="3" fillId="0" borderId="7" xfId="0" applyFont="1" applyBorder="1" applyAlignment="1">
      <alignment horizontal="justify" vertical="top" wrapText="1"/>
    </xf>
    <xf numFmtId="0" fontId="11" fillId="0" borderId="0" xfId="0" applyFont="1" applyAlignment="1">
      <alignment vertical="center"/>
    </xf>
    <xf numFmtId="0" fontId="11" fillId="0" borderId="1" xfId="0" applyFont="1" applyBorder="1" applyAlignment="1">
      <alignment vertical="center"/>
    </xf>
    <xf numFmtId="0" fontId="11" fillId="8" borderId="1" xfId="0" applyFont="1" applyFill="1" applyBorder="1" applyAlignment="1">
      <alignment vertical="center" wrapText="1"/>
    </xf>
    <xf numFmtId="0" fontId="6" fillId="0" borderId="0" xfId="0" applyFont="1" applyAlignment="1">
      <alignment vertical="center" wrapText="1"/>
    </xf>
    <xf numFmtId="0" fontId="6" fillId="0" borderId="1" xfId="0" applyFont="1" applyBorder="1" applyAlignment="1">
      <alignment horizontal="center" vertical="center"/>
    </xf>
    <xf numFmtId="0" fontId="11" fillId="0" borderId="3" xfId="0" applyFont="1" applyBorder="1" applyAlignment="1">
      <alignment horizontal="center" vertical="center"/>
    </xf>
    <xf numFmtId="0" fontId="11" fillId="0" borderId="0" xfId="0" applyFont="1" applyAlignment="1">
      <alignment horizontal="center" vertical="center"/>
    </xf>
    <xf numFmtId="0" fontId="11" fillId="0" borderId="1" xfId="10" applyFont="1" applyBorder="1" applyAlignment="1">
      <alignment horizontal="center" vertical="center"/>
    </xf>
    <xf numFmtId="0" fontId="11" fillId="0" borderId="1" xfId="10" applyFont="1" applyBorder="1" applyAlignment="1">
      <alignment horizontal="center" vertical="center" wrapText="1"/>
    </xf>
    <xf numFmtId="3" fontId="11" fillId="0" borderId="1" xfId="10" applyNumberFormat="1" applyFont="1" applyBorder="1" applyAlignment="1">
      <alignment horizontal="center" vertical="center" wrapText="1"/>
    </xf>
    <xf numFmtId="2" fontId="6" fillId="0" borderId="1" xfId="0" applyNumberFormat="1" applyFont="1" applyBorder="1" applyAlignment="1">
      <alignment vertical="center" wrapText="1"/>
    </xf>
    <xf numFmtId="3" fontId="6" fillId="0" borderId="1" xfId="0" applyNumberFormat="1" applyFont="1" applyBorder="1" applyAlignment="1">
      <alignment horizontal="center" vertical="center"/>
    </xf>
    <xf numFmtId="164" fontId="6" fillId="0" borderId="1" xfId="0" applyNumberFormat="1" applyFont="1" applyBorder="1" applyAlignment="1">
      <alignment vertical="center"/>
    </xf>
    <xf numFmtId="2" fontId="6" fillId="0" borderId="1" xfId="0" applyNumberFormat="1" applyFont="1" applyBorder="1" applyAlignment="1">
      <alignment horizontal="justify" vertical="center" wrapText="1"/>
    </xf>
    <xf numFmtId="0" fontId="20" fillId="0" borderId="0" xfId="0" applyFont="1" applyAlignment="1">
      <alignment horizontal="justify" vertical="center" readingOrder="1"/>
    </xf>
    <xf numFmtId="0" fontId="4" fillId="0" borderId="0" xfId="0" applyFont="1" applyAlignment="1">
      <alignment horizontal="center"/>
    </xf>
    <xf numFmtId="0" fontId="5" fillId="0" borderId="0" xfId="0" applyFont="1" applyAlignment="1">
      <alignment horizontal="justify" vertical="top" wrapText="1"/>
    </xf>
    <xf numFmtId="49" fontId="6" fillId="3" borderId="1" xfId="0" applyNumberFormat="1" applyFont="1" applyFill="1" applyBorder="1" applyAlignment="1" applyProtection="1">
      <alignment horizontal="justify" vertical="top" wrapText="1"/>
      <protection locked="0"/>
    </xf>
    <xf numFmtId="0" fontId="7" fillId="0" borderId="2" xfId="0" applyFont="1" applyBorder="1" applyAlignment="1">
      <alignment vertical="top" wrapText="1"/>
    </xf>
    <xf numFmtId="0" fontId="20" fillId="0" borderId="0" xfId="0" applyFont="1" applyAlignment="1">
      <alignment horizontal="center" vertical="center" wrapText="1" readingOrder="1"/>
    </xf>
    <xf numFmtId="0" fontId="20" fillId="0" borderId="0" xfId="0" applyFont="1" applyAlignment="1">
      <alignment horizontal="left" vertical="center" wrapText="1" readingOrder="1"/>
    </xf>
    <xf numFmtId="0" fontId="3" fillId="0" borderId="1" xfId="0" applyFont="1" applyBorder="1" applyAlignment="1">
      <alignment horizontal="justify" vertical="top" wrapText="1"/>
    </xf>
    <xf numFmtId="0" fontId="3" fillId="3" borderId="1" xfId="0" applyFont="1" applyFill="1" applyBorder="1" applyAlignment="1" applyProtection="1">
      <alignment horizontal="justify" vertical="top" wrapText="1"/>
      <protection locked="0"/>
    </xf>
    <xf numFmtId="49" fontId="3" fillId="3" borderId="1" xfId="0" applyNumberFormat="1" applyFont="1" applyFill="1" applyBorder="1" applyProtection="1">
      <protection locked="0"/>
    </xf>
    <xf numFmtId="0" fontId="4" fillId="7" borderId="1" xfId="0" applyFont="1" applyFill="1" applyBorder="1" applyAlignment="1">
      <alignment horizontal="center"/>
    </xf>
    <xf numFmtId="0" fontId="3" fillId="0" borderId="1" xfId="0" applyFont="1" applyBorder="1" applyAlignment="1">
      <alignment vertical="top" wrapText="1"/>
    </xf>
    <xf numFmtId="0" fontId="3" fillId="3" borderId="1" xfId="0" applyFont="1" applyFill="1" applyBorder="1" applyAlignment="1" applyProtection="1">
      <alignment horizontal="left" vertical="top" wrapText="1"/>
      <protection locked="0"/>
    </xf>
    <xf numFmtId="0" fontId="3" fillId="0" borderId="1" xfId="0" applyFont="1" applyBorder="1" applyAlignment="1">
      <alignment horizontal="justify" wrapText="1"/>
    </xf>
    <xf numFmtId="0" fontId="3" fillId="0" borderId="1" xfId="0" applyFont="1" applyBorder="1" applyAlignment="1">
      <alignment vertical="top"/>
    </xf>
    <xf numFmtId="0" fontId="3" fillId="0" borderId="1" xfId="0" applyFont="1" applyBorder="1"/>
    <xf numFmtId="0" fontId="3" fillId="0" borderId="1" xfId="0" applyFont="1" applyBorder="1" applyAlignment="1">
      <alignment horizontal="left"/>
    </xf>
    <xf numFmtId="0" fontId="3" fillId="0" borderId="1" xfId="0" applyFont="1" applyBorder="1" applyAlignment="1">
      <alignment wrapText="1"/>
    </xf>
    <xf numFmtId="0" fontId="3" fillId="0" borderId="0" xfId="0" applyFont="1" applyAlignment="1">
      <alignment horizontal="center" vertical="top" wrapText="1"/>
    </xf>
    <xf numFmtId="0" fontId="11" fillId="0" borderId="1" xfId="0" applyFont="1" applyBorder="1" applyAlignment="1">
      <alignment horizontal="center"/>
    </xf>
    <xf numFmtId="0" fontId="11" fillId="0" borderId="1" xfId="0" applyFont="1" applyBorder="1" applyAlignment="1">
      <alignment horizontal="center" wrapText="1"/>
    </xf>
    <xf numFmtId="0" fontId="13" fillId="0" borderId="0" xfId="0" applyFont="1" applyAlignment="1">
      <alignment horizontal="center"/>
    </xf>
    <xf numFmtId="0" fontId="3" fillId="0" borderId="1" xfId="0" applyFont="1" applyBorder="1" applyAlignment="1">
      <alignment horizontal="left" wrapText="1"/>
    </xf>
    <xf numFmtId="0" fontId="4"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4" fillId="0" borderId="1" xfId="0" applyFont="1" applyBorder="1" applyAlignment="1">
      <alignment horizontal="center" vertical="top" wrapText="1"/>
    </xf>
    <xf numFmtId="0" fontId="14" fillId="0" borderId="1" xfId="0" applyFont="1" applyBorder="1" applyAlignment="1">
      <alignment vertical="top"/>
    </xf>
    <xf numFmtId="0" fontId="3" fillId="3" borderId="1" xfId="0" applyFont="1" applyFill="1" applyBorder="1" applyAlignment="1" applyProtection="1">
      <alignment horizontal="left" wrapText="1"/>
      <protection locked="0"/>
    </xf>
    <xf numFmtId="0" fontId="3" fillId="3" borderId="1" xfId="0" applyFont="1" applyFill="1" applyBorder="1" applyProtection="1">
      <protection locked="0"/>
    </xf>
    <xf numFmtId="0" fontId="14" fillId="0" borderId="1" xfId="0" applyFont="1" applyBorder="1" applyAlignment="1">
      <alignment vertical="top" wrapText="1"/>
    </xf>
    <xf numFmtId="49" fontId="3" fillId="0" borderId="1" xfId="0" applyNumberFormat="1" applyFont="1" applyBorder="1" applyAlignment="1">
      <alignment horizontal="justify" wrapText="1"/>
    </xf>
    <xf numFmtId="49" fontId="3" fillId="0" borderId="1" xfId="0" applyNumberFormat="1" applyFont="1" applyBorder="1"/>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0" fillId="0" borderId="1" xfId="0" applyBorder="1" applyAlignment="1">
      <alignment horizontal="center" vertical="center" wrapText="1"/>
    </xf>
    <xf numFmtId="0" fontId="4" fillId="0" borderId="4" xfId="0" applyFont="1" applyBorder="1" applyAlignment="1">
      <alignment horizontal="center"/>
    </xf>
    <xf numFmtId="0" fontId="3" fillId="0" borderId="0" xfId="0" applyFont="1" applyAlignment="1">
      <alignment horizontal="justify" vertical="top" wrapText="1"/>
    </xf>
    <xf numFmtId="49" fontId="3" fillId="3" borderId="4" xfId="0" applyNumberFormat="1" applyFont="1" applyFill="1" applyBorder="1" applyProtection="1">
      <protection locked="0"/>
    </xf>
    <xf numFmtId="0" fontId="12" fillId="7" borderId="1" xfId="0" applyFont="1" applyFill="1" applyBorder="1" applyAlignment="1">
      <alignment horizontal="center" vertical="center"/>
    </xf>
    <xf numFmtId="0" fontId="19" fillId="0" borderId="0" xfId="0" applyFont="1" applyAlignment="1">
      <alignment horizontal="center"/>
    </xf>
    <xf numFmtId="0" fontId="12" fillId="7" borderId="1" xfId="0" applyFont="1" applyFill="1" applyBorder="1" applyAlignment="1">
      <alignment horizontal="center" vertical="center" wrapText="1"/>
    </xf>
    <xf numFmtId="49" fontId="12" fillId="7" borderId="1" xfId="0" applyNumberFormat="1" applyFont="1" applyFill="1" applyBorder="1" applyAlignment="1">
      <alignment horizontal="center" vertical="center" wrapText="1"/>
    </xf>
    <xf numFmtId="49" fontId="12" fillId="7" borderId="1" xfId="0" applyNumberFormat="1" applyFont="1" applyFill="1" applyBorder="1" applyAlignment="1">
      <alignment horizontal="center" vertical="center"/>
    </xf>
    <xf numFmtId="0" fontId="11" fillId="0" borderId="4" xfId="0" applyFont="1" applyBorder="1" applyAlignment="1">
      <alignment horizontal="center"/>
    </xf>
    <xf numFmtId="0" fontId="11" fillId="0" borderId="4" xfId="0" applyFont="1" applyBorder="1" applyAlignment="1">
      <alignment horizontal="center" wrapText="1"/>
    </xf>
    <xf numFmtId="0" fontId="13" fillId="0" borderId="0" xfId="0" applyFont="1" applyAlignment="1">
      <alignment horizontal="center" wrapText="1"/>
    </xf>
    <xf numFmtId="0" fontId="3" fillId="0" borderId="4" xfId="0" applyFont="1" applyBorder="1" applyAlignment="1">
      <alignment horizontal="left" wrapText="1"/>
    </xf>
    <xf numFmtId="0" fontId="6" fillId="0" borderId="1" xfId="0" applyFont="1" applyBorder="1" applyAlignment="1">
      <alignment horizontal="center" vertical="center"/>
    </xf>
    <xf numFmtId="0" fontId="11" fillId="0" borderId="5" xfId="0" applyFont="1" applyBorder="1" applyAlignment="1">
      <alignment horizontal="center" vertical="center"/>
    </xf>
    <xf numFmtId="0" fontId="11" fillId="0" borderId="3" xfId="0" applyFont="1" applyBorder="1" applyAlignment="1">
      <alignment horizontal="center" vertical="center"/>
    </xf>
    <xf numFmtId="0" fontId="6" fillId="0" borderId="9" xfId="0" applyFont="1" applyBorder="1" applyAlignment="1">
      <alignment horizontal="center" vertical="center"/>
    </xf>
    <xf numFmtId="0" fontId="11" fillId="0" borderId="3" xfId="0" applyFont="1" applyBorder="1" applyAlignment="1">
      <alignment horizontal="center" vertical="center" wrapText="1"/>
    </xf>
    <xf numFmtId="0" fontId="11" fillId="0" borderId="1" xfId="0" applyFont="1" applyBorder="1" applyAlignment="1">
      <alignment horizontal="center" vertical="center"/>
    </xf>
    <xf numFmtId="0" fontId="11" fillId="0" borderId="8" xfId="0" applyFont="1" applyBorder="1" applyAlignment="1">
      <alignment horizontal="center" vertical="center"/>
    </xf>
    <xf numFmtId="0" fontId="11" fillId="0" borderId="1" xfId="0" applyFont="1" applyBorder="1" applyAlignment="1">
      <alignment horizontal="center" vertical="center" wrapText="1"/>
    </xf>
    <xf numFmtId="0" fontId="6" fillId="8" borderId="9" xfId="0" applyFont="1" applyFill="1" applyBorder="1" applyAlignment="1">
      <alignment horizontal="center" vertical="center" wrapText="1"/>
    </xf>
  </cellXfs>
  <cellStyles count="12">
    <cellStyle name="Euro" xfId="4" xr:uid="{00000000-0005-0000-0000-000006000000}"/>
    <cellStyle name="Hipervínculo" xfId="3" builtinId="8"/>
    <cellStyle name="Millares 2" xfId="5" xr:uid="{00000000-0005-0000-0000-000007000000}"/>
    <cellStyle name="Millares 5" xfId="6" xr:uid="{00000000-0005-0000-0000-000008000000}"/>
    <cellStyle name="Moneda" xfId="1" builtinId="4"/>
    <cellStyle name="Moneda 3" xfId="7" xr:uid="{00000000-0005-0000-0000-000009000000}"/>
    <cellStyle name="Normal" xfId="0" builtinId="0"/>
    <cellStyle name="Normal 2" xfId="8" xr:uid="{00000000-0005-0000-0000-00000A000000}"/>
    <cellStyle name="Normal 4" xfId="9" xr:uid="{00000000-0005-0000-0000-00000B000000}"/>
    <cellStyle name="Normal_Hoja1" xfId="10" xr:uid="{00000000-0005-0000-0000-00000C000000}"/>
    <cellStyle name="Porcentaje" xfId="2" builtinId="5"/>
    <cellStyle name="Porcentual 2" xfId="11" xr:uid="{00000000-0005-0000-0000-00000E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AC090"/>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42</xdr:row>
      <xdr:rowOff>0</xdr:rowOff>
    </xdr:from>
    <xdr:to>
      <xdr:col>6</xdr:col>
      <xdr:colOff>838200</xdr:colOff>
      <xdr:row>124</xdr:row>
      <xdr:rowOff>137501</xdr:rowOff>
    </xdr:to>
    <xdr:sp macro="" textlink="">
      <xdr:nvSpPr>
        <xdr:cNvPr id="2" name="Text Box 1">
          <a:extLst>
            <a:ext uri="{FF2B5EF4-FFF2-40B4-BE49-F238E27FC236}">
              <a16:creationId xmlns:a16="http://schemas.microsoft.com/office/drawing/2014/main" id="{FB7E415B-D051-2844-AD37-599A4D912A8F}"/>
            </a:ext>
          </a:extLst>
        </xdr:cNvPr>
        <xdr:cNvSpPr txBox="1">
          <a:spLocks noChangeArrowheads="1"/>
        </xdr:cNvSpPr>
      </xdr:nvSpPr>
      <xdr:spPr bwMode="auto">
        <a:xfrm>
          <a:off x="0" y="7463692"/>
          <a:ext cx="7227277" cy="13755809"/>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1" i="0" u="sng" strike="noStrike" baseline="0">
              <a:solidFill>
                <a:srgbClr val="000000"/>
              </a:solidFill>
              <a:latin typeface="Tahoma"/>
              <a:ea typeface="Tahoma"/>
              <a:cs typeface="Tahoma"/>
            </a:rPr>
            <a:t>CONSIDERACIONES</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a) Que el Aeropuerto Internacional Matecaña, adelanta un proceso de contratación que tiene por objeto el descrito en el cuadro denominado "INFORMACIÓN DEL PROCESO DE CONTRATACIÓN" en el presente documento.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b) Que EL PROPONENTE tiene interés en apoyar la acción del Estado Colombiano y del Aeropuerto Internacional Matecaña, en la implementación de mecanismos y normas para el fortalecimiento de la transparencia en los procesos contractuales y en la lucha contra la corrupción.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c) Que el PROPONENTE tiene interés en el presente proceso de contratación, y se encuentra dispuesto a suministrar la información necesaria para la transparencia del proceso y, en tal sentido, realiza las siguientes manifestaciones y compromisos.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DECLARACIONES DEL PROPONENTE</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Declaro no encontrarme incurso en ninguna inhabilidad e incompatibilidad prevista en la Constitución Política ni en la Ley, así como no tener sanción vigente por la trasgresión de alguna de ellas, para contratar con Entidades Públicas.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Declaro que toda la información que suministre durante el proceso de contratación y en la ejecución del contrato si me es adjudicado, es cierta.</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Declaro que no he ofrecido, ni ofreceré, no he dado, ni daré, directa ni indirectamente, dádiva o beneficio para obtener una decisión a mi favor, ventaja impropia o para perjudicar a alguno de los proponentes.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Declaro que la propuesta presentada es seria y económicamente ajustada a la realidad, que asegura la posibilidad de ejecutar el objeto del presente contrato en las condiciones de calidad y oportunidad exigidas en el Pliego de Condiciones.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5) Declaro públicamente que conozco y acepto las reglas establecidas en el presente proceso de contratación, las modificaciones, adendas, así como las aclaraciones que se realizaron a el Pliego de Condiciones, en condiciones de transparencia, equidad e igualdad.</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DECLARACIONES DE LA ENTIDAD</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Declaro que no me han ofrecido, ni he recibido, ni he solicitado, ni solicitaré, directa ni indirectamente, dádiva o beneficio para emitir decisión a favor de algún proponente.</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Declaro que el Pliego de Condiciones están ajustados a la Ley y que los procedimientos se adelanten con observancia de los principios de transparencia y publicidad.</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COMPROMISOS DEL PROPONENTE</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Si llegare a sobrevenir inhabilidad o incompatibilidad prevista en la Constitución o en la Ley, me comprometo a manifestarla a la entidad y me comprometo a ceder el contrato, previa autorización escrita del Aeropuerto Internacional Matecaña y, si ello no fuere posible, renunciaré a la ejecución del mismo, de conformidad con lo previsto en el artículo 9º. de la Ley 80 de 1993.</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Me comprometo a desarrollar todas mis actividades en el marco de principios éticos y a asumir con seriedad y responsabilidad todos los compromisos relacionados con la presente contratación.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Me comprometo a suministrar al Aeropuerto Internacional Matecaña, cualquier información sobre actos de corrupción, soborno, subjetividad, presión o favorecimiento en el desarrollo del proceso contractual, del que tenga o llegare a tener conocimiento.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Me comprometo a cumplir todas las obligaciones, cargas y los términos en general, previstos en el Pliego de Condiciones y en el contrato.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COMPROMISOS DE LA ENTIDAD</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Me comprometo a ser objetivo, y a tratar con igualdad a todos los proponentes.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Me comprometo a responder y a publicar las respuestas a las observaciones realizadas por todos los participantes.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Me comprometo a rechazar y a denunciar cualquier dádiva u ofrecimiento hecho directa o indirectamente por algún participante o persona interesada en el proceso contractual.</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Me comprometo a desarrollar todas nuestras actividades en el marco de principios éticos y a asumir con seriedad y responsabilidad todos los compromisos relacionados con la presente contratación.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Aceptamos,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________________________________________           __________________________________________</a:t>
          </a:r>
        </a:p>
        <a:p>
          <a:pPr algn="just" rtl="0">
            <a:defRPr sz="1000"/>
          </a:pPr>
          <a:r>
            <a:rPr lang="es-CO" sz="1000" b="0" i="0" u="none" strike="noStrike" baseline="0">
              <a:solidFill>
                <a:srgbClr val="000000"/>
              </a:solidFill>
              <a:latin typeface="Tahoma"/>
              <a:ea typeface="Tahoma"/>
              <a:cs typeface="Tahoma"/>
            </a:rPr>
            <a:t>Firma del Proponente o su Representante Legal             Firma del Gerente del AIM</a:t>
          </a:r>
        </a:p>
        <a:p>
          <a:pPr algn="just" rtl="0">
            <a:defRPr sz="1000"/>
          </a:pPr>
          <a:r>
            <a:rPr lang="es-CO" sz="1000" b="0" i="0" u="none" strike="noStrike" baseline="0">
              <a:solidFill>
                <a:srgbClr val="000000"/>
              </a:solidFill>
              <a:latin typeface="Tahoma"/>
              <a:ea typeface="Tahoma"/>
              <a:cs typeface="Tahoma"/>
            </a:rPr>
            <a:t>    </a:t>
          </a:r>
        </a:p>
        <a:p>
          <a:pPr algn="just" rtl="0">
            <a:defRPr sz="1000"/>
          </a:pPr>
          <a:r>
            <a:rPr lang="es-CO" sz="1000" b="0" i="0" u="none" strike="noStrike" baseline="0">
              <a:solidFill>
                <a:srgbClr val="000000"/>
              </a:solidFill>
              <a:latin typeface="Tahoma"/>
              <a:ea typeface="Tahoma"/>
              <a:cs typeface="Tahoma"/>
            </a:rPr>
            <a:t>(*) NOTA: Este compromiso deberá ser presentado y firmado por el proponente con la propuesta respectiva. Si es persona jurídica, por quien conforme a la ley esté facultado; si es consorcio o unión temporal por quien haya sido designado representante legal en el documento de constitución; Si es persona natural, por ella misma; si actúa en calidad de apoderado, debe estar debidamente facultado por quien tenga la legitimación para hacerlo, caso en el cual debe anexar el poder correspondiente.</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wsDr>
</file>

<file path=xl/theme/theme1.xml><?xml version="1.0" encoding="utf-8"?>
<a:theme xmlns:a="http://schemas.openxmlformats.org/drawingml/2006/main"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5"/>
  <sheetViews>
    <sheetView showGridLines="0" zoomScale="115" zoomScaleNormal="115" workbookViewId="0">
      <selection activeCell="B8" sqref="B8:C11"/>
    </sheetView>
  </sheetViews>
  <sheetFormatPr baseColWidth="10" defaultColWidth="11.5" defaultRowHeight="13" x14ac:dyDescent="0.15"/>
  <cols>
    <col min="1" max="1" width="24.33203125" style="4" customWidth="1"/>
    <col min="2" max="2" width="62.5" style="4" customWidth="1"/>
    <col min="3" max="16384" width="11.5" style="4"/>
  </cols>
  <sheetData>
    <row r="1" spans="1:4" s="5" customFormat="1" x14ac:dyDescent="0.15">
      <c r="A1" s="77" t="s">
        <v>0</v>
      </c>
      <c r="B1" s="77"/>
      <c r="C1" s="77"/>
      <c r="D1" s="77"/>
    </row>
    <row r="3" spans="1:4" x14ac:dyDescent="0.15">
      <c r="A3" s="4" t="s">
        <v>1</v>
      </c>
      <c r="B3" s="4" t="s">
        <v>2</v>
      </c>
    </row>
    <row r="4" spans="1:4" hidden="1" x14ac:dyDescent="0.15">
      <c r="B4" s="6" t="str">
        <f>"PROCESO DE SELECCIÓN N° "&amp;B5&amp;" - "&amp;B6</f>
        <v>PROCESO DE SELECCIÓN N° DT-MC-055-2026 - SELECCIÓN MINIMA CUANTIA</v>
      </c>
    </row>
    <row r="5" spans="1:4" x14ac:dyDescent="0.15">
      <c r="A5" s="4" t="s">
        <v>3</v>
      </c>
      <c r="B5" s="7" t="s">
        <v>4</v>
      </c>
    </row>
    <row r="6" spans="1:4" x14ac:dyDescent="0.15">
      <c r="A6" s="4" t="s">
        <v>5</v>
      </c>
      <c r="B6" s="4" t="s">
        <v>6</v>
      </c>
    </row>
    <row r="7" spans="1:4" x14ac:dyDescent="0.15">
      <c r="A7" s="4" t="s">
        <v>7</v>
      </c>
      <c r="B7" s="4" t="s">
        <v>8</v>
      </c>
    </row>
    <row r="8" spans="1:4" ht="12.75" customHeight="1" x14ac:dyDescent="0.15">
      <c r="A8" s="4" t="s">
        <v>9</v>
      </c>
      <c r="B8" s="78" t="s">
        <v>10</v>
      </c>
      <c r="C8" s="78"/>
    </row>
    <row r="9" spans="1:4" ht="12.75" customHeight="1" x14ac:dyDescent="0.15">
      <c r="B9" s="78"/>
      <c r="C9" s="78"/>
    </row>
    <row r="10" spans="1:4" ht="12.75" customHeight="1" x14ac:dyDescent="0.15">
      <c r="B10" s="78"/>
      <c r="C10" s="78"/>
    </row>
    <row r="11" spans="1:4" ht="30.75" customHeight="1" x14ac:dyDescent="0.15">
      <c r="B11" s="78"/>
      <c r="C11" s="78"/>
    </row>
    <row r="12" spans="1:4" x14ac:dyDescent="0.15">
      <c r="A12" s="4" t="s">
        <v>11</v>
      </c>
      <c r="B12" s="4" t="s">
        <v>8</v>
      </c>
    </row>
    <row r="13" spans="1:4" s="8" customFormat="1" ht="13.5" customHeight="1" x14ac:dyDescent="0.15">
      <c r="A13" s="8" t="s">
        <v>12</v>
      </c>
      <c r="B13" s="79" t="s">
        <v>13</v>
      </c>
    </row>
    <row r="14" spans="1:4" s="8" customFormat="1" x14ac:dyDescent="0.15">
      <c r="B14" s="79"/>
    </row>
    <row r="15" spans="1:4" ht="12.75" customHeight="1" x14ac:dyDescent="0.15">
      <c r="B15" s="80" t="s">
        <v>14</v>
      </c>
    </row>
    <row r="16" spans="1:4" x14ac:dyDescent="0.15">
      <c r="B16" s="80"/>
    </row>
    <row r="18" spans="1:3" s="11" customFormat="1" x14ac:dyDescent="0.15">
      <c r="A18" s="9" t="s">
        <v>15</v>
      </c>
      <c r="B18" s="9" t="s">
        <v>16</v>
      </c>
      <c r="C18" s="10" t="s">
        <v>17</v>
      </c>
    </row>
    <row r="19" spans="1:3" s="15" customFormat="1" x14ac:dyDescent="0.15">
      <c r="A19" s="12">
        <v>1</v>
      </c>
      <c r="B19" s="13" t="s">
        <v>18</v>
      </c>
      <c r="C19" s="14" t="s">
        <v>19</v>
      </c>
    </row>
    <row r="20" spans="1:3" s="15" customFormat="1" x14ac:dyDescent="0.15">
      <c r="A20" s="12">
        <v>2</v>
      </c>
      <c r="B20" s="13" t="s">
        <v>20</v>
      </c>
      <c r="C20" s="14" t="s">
        <v>21</v>
      </c>
    </row>
    <row r="21" spans="1:3" s="19" customFormat="1" x14ac:dyDescent="0.15">
      <c r="A21" s="16">
        <v>3</v>
      </c>
      <c r="B21" s="17" t="s">
        <v>22</v>
      </c>
      <c r="C21" s="18" t="s">
        <v>23</v>
      </c>
    </row>
    <row r="22" spans="1:3" s="15" customFormat="1" x14ac:dyDescent="0.15">
      <c r="A22" s="12">
        <v>4</v>
      </c>
      <c r="B22" s="13" t="s">
        <v>24</v>
      </c>
      <c r="C22" s="14" t="s">
        <v>19</v>
      </c>
    </row>
    <row r="23" spans="1:3" s="19" customFormat="1" x14ac:dyDescent="0.15">
      <c r="A23" s="16">
        <v>5</v>
      </c>
      <c r="B23" s="17" t="s">
        <v>25</v>
      </c>
      <c r="C23" s="18" t="s">
        <v>19</v>
      </c>
    </row>
    <row r="24" spans="1:3" s="15" customFormat="1" x14ac:dyDescent="0.15">
      <c r="A24" s="12">
        <v>6</v>
      </c>
      <c r="B24" s="13" t="s">
        <v>26</v>
      </c>
      <c r="C24" s="14" t="s">
        <v>19</v>
      </c>
    </row>
    <row r="25" spans="1:3" s="15" customFormat="1" x14ac:dyDescent="0.15">
      <c r="A25" s="12">
        <v>7</v>
      </c>
      <c r="B25" s="13" t="s">
        <v>27</v>
      </c>
      <c r="C25" s="14" t="s">
        <v>19</v>
      </c>
    </row>
  </sheetData>
  <mergeCells count="4">
    <mergeCell ref="A1:D1"/>
    <mergeCell ref="B8:C11"/>
    <mergeCell ref="B13:B14"/>
    <mergeCell ref="B15:B16"/>
  </mergeCells>
  <hyperlinks>
    <hyperlink ref="B19" location="'Formato 1B'!A1" display="Carta de presentación de propuesta" xr:uid="{00000000-0004-0000-0000-000000000000}"/>
    <hyperlink ref="B20" location="'Formato 2'!A1" display="Conformación de Unión Temporal" xr:uid="{00000000-0004-0000-0000-000001000000}"/>
    <hyperlink ref="B21" location="'Formato 3'!A1" display="Conformación de Consorcio" xr:uid="{00000000-0004-0000-0000-000002000000}"/>
    <hyperlink ref="B22" location="'Formato 6'!A1" display="Pacto anticorrupción" xr:uid="{00000000-0004-0000-0000-000003000000}"/>
    <hyperlink ref="B23" location="'Formato 7'!A1" display="Experiencia Específica del Proponente" xr:uid="{00000000-0004-0000-0000-000004000000}"/>
    <hyperlink ref="B24" location="'Formato 11'!Títulos_a_imprimir" display="Propuesta Económica" xr:uid="{00000000-0004-0000-0000-000005000000}"/>
  </hyperlinks>
  <pageMargins left="0.39374999999999999" right="0.39374999999999999" top="0.39374999999999999" bottom="0.39374999999999999" header="0.511811023622047" footer="0.511811023622047"/>
  <pageSetup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95"/>
  <sheetViews>
    <sheetView showGridLines="0" topLeftCell="A30" zoomScale="125" zoomScaleNormal="125" workbookViewId="0">
      <selection activeCell="C64" sqref="C64"/>
    </sheetView>
  </sheetViews>
  <sheetFormatPr baseColWidth="10" defaultColWidth="11.5" defaultRowHeight="13" x14ac:dyDescent="0.15"/>
  <cols>
    <col min="1" max="1" width="30.6640625" style="4" customWidth="1"/>
    <col min="2" max="6" width="10.6640625" style="20" customWidth="1"/>
    <col min="7" max="7" width="12.6640625" style="20" customWidth="1"/>
    <col min="8" max="8" width="9.6640625" style="4" customWidth="1"/>
    <col min="9" max="16384" width="11.5" style="4"/>
  </cols>
  <sheetData>
    <row r="1" spans="1:7" s="21" customFormat="1" ht="12" customHeight="1" x14ac:dyDescent="0.15">
      <c r="A1" s="95" t="str">
        <f>PROPONENTE!B3</f>
        <v>AEROPUERTO INTERNACIONAL MATECAÑA DE PEREIRA</v>
      </c>
      <c r="B1" s="95"/>
      <c r="C1" s="95"/>
      <c r="D1" s="95"/>
      <c r="E1" s="95"/>
      <c r="F1" s="95"/>
      <c r="G1" s="95"/>
    </row>
    <row r="2" spans="1:7" s="21" customFormat="1" ht="12" customHeight="1" x14ac:dyDescent="0.15">
      <c r="A2" s="95" t="str">
        <f>PROPONENTE!B4</f>
        <v>PROCESO DE SELECCIÓN N° DT-MC-055-2026 - SELECCIÓN MINIMA CUANTIA</v>
      </c>
      <c r="B2" s="95"/>
      <c r="C2" s="95"/>
      <c r="D2" s="95"/>
      <c r="E2" s="95"/>
      <c r="F2" s="95"/>
      <c r="G2" s="95"/>
    </row>
    <row r="3" spans="1:7" s="21" customFormat="1" ht="45" customHeight="1" x14ac:dyDescent="0.15">
      <c r="A3" s="96" t="s">
        <v>10</v>
      </c>
      <c r="B3" s="96"/>
      <c r="C3" s="96"/>
      <c r="D3" s="96"/>
      <c r="E3" s="96"/>
      <c r="F3" s="96"/>
      <c r="G3" s="96"/>
    </row>
    <row r="5" spans="1:7" x14ac:dyDescent="0.15">
      <c r="A5" s="97" t="s">
        <v>28</v>
      </c>
      <c r="B5" s="97"/>
      <c r="C5" s="97"/>
      <c r="D5" s="97"/>
      <c r="E5" s="97"/>
      <c r="F5" s="97"/>
      <c r="G5" s="97"/>
    </row>
    <row r="7" spans="1:7" s="22" customFormat="1" ht="13.5" customHeight="1" x14ac:dyDescent="0.15">
      <c r="A7" s="1" t="s">
        <v>29</v>
      </c>
      <c r="B7" s="98" t="str">
        <f>PROPONENTE!B13</f>
        <v>-</v>
      </c>
      <c r="C7" s="98"/>
      <c r="D7" s="98"/>
      <c r="E7" s="98"/>
      <c r="F7" s="98"/>
      <c r="G7" s="98"/>
    </row>
    <row r="9" spans="1:7" x14ac:dyDescent="0.15">
      <c r="A9" s="4" t="s">
        <v>30</v>
      </c>
      <c r="B9" s="85"/>
      <c r="C9" s="85"/>
      <c r="D9" s="85"/>
      <c r="E9" s="85"/>
      <c r="F9" s="85"/>
      <c r="G9" s="85"/>
    </row>
    <row r="11" spans="1:7" s="5" customFormat="1" x14ac:dyDescent="0.15">
      <c r="A11" s="5" t="s">
        <v>31</v>
      </c>
      <c r="B11" s="23"/>
      <c r="C11" s="23"/>
      <c r="D11" s="23"/>
      <c r="E11" s="23"/>
      <c r="F11" s="23"/>
      <c r="G11" s="23"/>
    </row>
    <row r="12" spans="1:7" s="5" customFormat="1" x14ac:dyDescent="0.15">
      <c r="A12" s="5" t="s">
        <v>2</v>
      </c>
      <c r="B12" s="23"/>
      <c r="C12" s="23"/>
      <c r="D12" s="23"/>
      <c r="E12" s="23"/>
      <c r="F12" s="23"/>
      <c r="G12" s="23"/>
    </row>
    <row r="14" spans="1:7" ht="50" customHeight="1" x14ac:dyDescent="0.15">
      <c r="A14" s="94" t="s">
        <v>10</v>
      </c>
      <c r="B14" s="94"/>
      <c r="C14" s="94"/>
      <c r="D14" s="24"/>
      <c r="E14" s="24"/>
      <c r="F14" s="24"/>
      <c r="G14" s="24"/>
    </row>
    <row r="15" spans="1:7" ht="13" customHeight="1" x14ac:dyDescent="0.15">
      <c r="A15" s="24"/>
      <c r="B15" s="24"/>
      <c r="C15" s="24"/>
      <c r="D15" s="24"/>
      <c r="E15" s="24"/>
      <c r="F15" s="24"/>
      <c r="G15" s="24"/>
    </row>
    <row r="16" spans="1:7" ht="13" customHeight="1" x14ac:dyDescent="0.15">
      <c r="A16" s="24"/>
      <c r="B16" s="24"/>
      <c r="C16" s="24"/>
      <c r="D16" s="24"/>
      <c r="E16" s="24"/>
      <c r="F16" s="24"/>
      <c r="G16" s="24"/>
    </row>
    <row r="17" spans="1:7" ht="13" customHeight="1" x14ac:dyDescent="0.15">
      <c r="A17" s="24"/>
      <c r="B17" s="24"/>
      <c r="C17" s="24"/>
      <c r="D17" s="24"/>
      <c r="E17" s="24"/>
      <c r="F17" s="24"/>
      <c r="G17" s="24"/>
    </row>
    <row r="18" spans="1:7" ht="13" customHeight="1" x14ac:dyDescent="0.15">
      <c r="A18" s="24"/>
      <c r="B18" s="24"/>
      <c r="C18" s="24"/>
      <c r="D18" s="24"/>
      <c r="E18" s="24"/>
      <c r="F18" s="24"/>
      <c r="G18" s="24"/>
    </row>
    <row r="19" spans="1:7" ht="25.5" customHeight="1" x14ac:dyDescent="0.15">
      <c r="A19" s="24"/>
      <c r="B19" s="24"/>
      <c r="C19" s="24"/>
      <c r="D19" s="24"/>
      <c r="E19" s="24"/>
      <c r="F19" s="24"/>
      <c r="G19" s="24"/>
    </row>
    <row r="20" spans="1:7" x14ac:dyDescent="0.15">
      <c r="A20" s="86" t="s">
        <v>32</v>
      </c>
      <c r="B20" s="86"/>
      <c r="C20" s="86"/>
      <c r="D20" s="86"/>
      <c r="E20" s="86"/>
      <c r="F20" s="86"/>
      <c r="G20" s="86"/>
    </row>
    <row r="21" spans="1:7" x14ac:dyDescent="0.15">
      <c r="A21" s="2" t="s">
        <v>33</v>
      </c>
      <c r="B21" s="91" t="str">
        <f>PROPONENTE!B3</f>
        <v>AEROPUERTO INTERNACIONAL MATECAÑA DE PEREIRA</v>
      </c>
      <c r="C21" s="91"/>
      <c r="D21" s="91"/>
      <c r="E21" s="91"/>
      <c r="F21" s="91"/>
      <c r="G21" s="91"/>
    </row>
    <row r="22" spans="1:7" x14ac:dyDescent="0.15">
      <c r="A22" s="2" t="s">
        <v>34</v>
      </c>
      <c r="B22" s="92" t="str">
        <f>PROPONENTE!B5</f>
        <v>DT-MC-055-2026</v>
      </c>
      <c r="C22" s="92"/>
      <c r="D22" s="92"/>
      <c r="E22" s="92"/>
      <c r="F22" s="92"/>
      <c r="G22" s="92"/>
    </row>
    <row r="23" spans="1:7" x14ac:dyDescent="0.15">
      <c r="A23" s="2" t="s">
        <v>35</v>
      </c>
      <c r="B23" s="93" t="str">
        <f>PROPONENTE!B6</f>
        <v>SELECCIÓN MINIMA CUANTIA</v>
      </c>
      <c r="C23" s="93"/>
      <c r="D23" s="93"/>
      <c r="E23" s="93"/>
      <c r="F23" s="93"/>
      <c r="G23" s="93"/>
    </row>
    <row r="24" spans="1:7" x14ac:dyDescent="0.15">
      <c r="A24" s="25" t="s">
        <v>36</v>
      </c>
      <c r="B24" s="89" t="str">
        <f>PROPONENTE!B7</f>
        <v>PRESTACION DE SERVICIOS</v>
      </c>
      <c r="C24" s="89"/>
      <c r="D24" s="89"/>
      <c r="E24" s="89"/>
      <c r="F24" s="89"/>
      <c r="G24" s="89"/>
    </row>
    <row r="25" spans="1:7" ht="12.75" customHeight="1" x14ac:dyDescent="0.15">
      <c r="A25" s="90" t="s">
        <v>9</v>
      </c>
      <c r="B25" s="83" t="s">
        <v>37</v>
      </c>
      <c r="C25" s="83"/>
      <c r="D25" s="83"/>
      <c r="E25" s="83"/>
      <c r="F25" s="83"/>
      <c r="G25" s="83"/>
    </row>
    <row r="26" spans="1:7" x14ac:dyDescent="0.15">
      <c r="A26" s="90"/>
      <c r="B26" s="83"/>
      <c r="C26" s="83"/>
      <c r="D26" s="83"/>
      <c r="E26" s="83"/>
      <c r="F26" s="83"/>
      <c r="G26" s="83"/>
    </row>
    <row r="27" spans="1:7" ht="23.25" customHeight="1" x14ac:dyDescent="0.15">
      <c r="A27" s="90"/>
      <c r="B27" s="83"/>
      <c r="C27" s="83"/>
      <c r="D27" s="83"/>
      <c r="E27" s="83"/>
      <c r="F27" s="83"/>
      <c r="G27" s="83"/>
    </row>
    <row r="28" spans="1:7" x14ac:dyDescent="0.15">
      <c r="A28" s="2" t="s">
        <v>11</v>
      </c>
      <c r="B28" s="91" t="str">
        <f>+PROPONENTE!B12</f>
        <v>PRESTACION DE SERVICIOS</v>
      </c>
      <c r="C28" s="91"/>
      <c r="D28" s="91"/>
      <c r="E28" s="91"/>
      <c r="F28" s="91"/>
      <c r="G28" s="91"/>
    </row>
    <row r="29" spans="1:7" x14ac:dyDescent="0.15">
      <c r="A29" s="26"/>
      <c r="B29" s="26"/>
      <c r="C29" s="26"/>
      <c r="D29" s="26"/>
      <c r="E29" s="26"/>
      <c r="F29" s="26"/>
      <c r="G29" s="26"/>
    </row>
    <row r="30" spans="1:7" x14ac:dyDescent="0.15">
      <c r="A30" s="86" t="s">
        <v>38</v>
      </c>
      <c r="B30" s="86"/>
      <c r="C30" s="86"/>
      <c r="D30" s="86"/>
      <c r="E30" s="86"/>
      <c r="F30" s="86"/>
      <c r="G30" s="86"/>
    </row>
    <row r="31" spans="1:7" s="22" customFormat="1" ht="12.75" customHeight="1" x14ac:dyDescent="0.15">
      <c r="A31" s="87" t="s">
        <v>39</v>
      </c>
      <c r="B31" s="88"/>
      <c r="C31" s="88"/>
      <c r="D31" s="88"/>
      <c r="E31" s="88"/>
      <c r="F31" s="88"/>
      <c r="G31" s="88"/>
    </row>
    <row r="32" spans="1:7" s="22" customFormat="1" ht="12.75" customHeight="1" x14ac:dyDescent="0.15">
      <c r="A32" s="87"/>
      <c r="B32" s="88"/>
      <c r="C32" s="88"/>
      <c r="D32" s="88"/>
      <c r="E32" s="88"/>
      <c r="F32" s="88"/>
      <c r="G32" s="88"/>
    </row>
    <row r="33" spans="1:7" x14ac:dyDescent="0.15">
      <c r="A33" s="2" t="s">
        <v>40</v>
      </c>
      <c r="B33" s="85"/>
      <c r="C33" s="85"/>
      <c r="D33" s="85"/>
      <c r="E33" s="85"/>
      <c r="F33" s="85"/>
      <c r="G33" s="85"/>
    </row>
    <row r="34" spans="1:7" x14ac:dyDescent="0.15">
      <c r="A34" s="2" t="s">
        <v>41</v>
      </c>
      <c r="B34" s="85"/>
      <c r="C34" s="85"/>
      <c r="D34" s="85"/>
      <c r="E34" s="85"/>
      <c r="F34" s="85"/>
      <c r="G34" s="85"/>
    </row>
    <row r="35" spans="1:7" x14ac:dyDescent="0.15">
      <c r="A35" s="2" t="s">
        <v>42</v>
      </c>
      <c r="B35" s="85"/>
      <c r="C35" s="85"/>
      <c r="D35" s="85"/>
      <c r="E35" s="85"/>
      <c r="F35" s="85"/>
      <c r="G35" s="85"/>
    </row>
    <row r="36" spans="1:7" x14ac:dyDescent="0.15">
      <c r="A36" s="2" t="s">
        <v>43</v>
      </c>
      <c r="B36" s="85"/>
      <c r="C36" s="85"/>
      <c r="D36" s="85"/>
      <c r="E36" s="85"/>
      <c r="F36" s="85"/>
      <c r="G36" s="85"/>
    </row>
    <row r="37" spans="1:7" x14ac:dyDescent="0.15">
      <c r="A37" s="2" t="s">
        <v>44</v>
      </c>
      <c r="B37" s="27" t="s">
        <v>45</v>
      </c>
      <c r="C37" s="3"/>
      <c r="D37" s="27" t="s">
        <v>46</v>
      </c>
      <c r="E37" s="3"/>
      <c r="F37" s="27" t="s">
        <v>47</v>
      </c>
      <c r="G37" s="3"/>
    </row>
    <row r="38" spans="1:7" x14ac:dyDescent="0.15">
      <c r="A38" s="2" t="s">
        <v>48</v>
      </c>
      <c r="B38" s="85"/>
      <c r="C38" s="85"/>
      <c r="D38" s="85"/>
      <c r="E38" s="85"/>
      <c r="F38" s="85"/>
      <c r="G38" s="85"/>
    </row>
    <row r="39" spans="1:7" x14ac:dyDescent="0.15">
      <c r="A39" s="2" t="s">
        <v>49</v>
      </c>
      <c r="B39" s="85"/>
      <c r="C39" s="85"/>
      <c r="D39" s="85"/>
      <c r="E39" s="85"/>
      <c r="F39" s="85"/>
      <c r="G39" s="85"/>
    </row>
    <row r="40" spans="1:7" x14ac:dyDescent="0.15">
      <c r="A40" s="26"/>
      <c r="B40" s="26"/>
      <c r="C40" s="26"/>
      <c r="D40" s="26"/>
      <c r="E40" s="26"/>
      <c r="F40" s="26"/>
      <c r="G40" s="26"/>
    </row>
    <row r="41" spans="1:7" x14ac:dyDescent="0.15">
      <c r="A41" s="86" t="s">
        <v>50</v>
      </c>
      <c r="B41" s="86"/>
      <c r="C41" s="86"/>
      <c r="D41" s="86"/>
      <c r="E41" s="86"/>
      <c r="F41" s="86"/>
      <c r="G41" s="86"/>
    </row>
    <row r="42" spans="1:7" ht="23.75" customHeight="1" x14ac:dyDescent="0.15">
      <c r="A42" s="83" t="s">
        <v>51</v>
      </c>
      <c r="B42" s="83"/>
      <c r="C42" s="84"/>
      <c r="D42" s="84"/>
      <c r="E42" s="84"/>
      <c r="F42" s="84"/>
      <c r="G42" s="84"/>
    </row>
    <row r="43" spans="1:7" ht="12.75" customHeight="1" x14ac:dyDescent="0.15">
      <c r="A43" s="83" t="s">
        <v>52</v>
      </c>
      <c r="B43" s="83"/>
      <c r="C43" s="84"/>
      <c r="D43" s="84"/>
      <c r="E43" s="84"/>
      <c r="F43" s="84"/>
      <c r="G43" s="84"/>
    </row>
    <row r="44" spans="1:7" ht="23.75" customHeight="1" x14ac:dyDescent="0.15">
      <c r="A44" s="83" t="s">
        <v>53</v>
      </c>
      <c r="B44" s="83"/>
      <c r="C44" s="84"/>
      <c r="D44" s="84"/>
      <c r="E44" s="84"/>
      <c r="F44" s="84"/>
      <c r="G44" s="84"/>
    </row>
    <row r="45" spans="1:7" ht="12.75" customHeight="1" x14ac:dyDescent="0.15">
      <c r="A45" s="83" t="s">
        <v>54</v>
      </c>
      <c r="B45" s="83"/>
      <c r="C45" s="84"/>
      <c r="D45" s="84"/>
      <c r="E45" s="84"/>
      <c r="F45" s="84"/>
      <c r="G45" s="84"/>
    </row>
    <row r="46" spans="1:7" x14ac:dyDescent="0.15">
      <c r="A46" s="26"/>
      <c r="B46" s="26"/>
      <c r="C46" s="26"/>
      <c r="D46" s="26"/>
      <c r="E46" s="26"/>
      <c r="F46" s="26"/>
      <c r="G46" s="26"/>
    </row>
    <row r="47" spans="1:7" ht="59" customHeight="1" x14ac:dyDescent="0.15">
      <c r="A47" s="81" t="s">
        <v>115</v>
      </c>
      <c r="B47" s="81"/>
      <c r="C47" s="81"/>
      <c r="D47" s="81"/>
      <c r="E47" s="81"/>
      <c r="F47" s="81"/>
      <c r="G47" s="81"/>
    </row>
    <row r="48" spans="1:7" ht="14" x14ac:dyDescent="0.15">
      <c r="A48" s="76" t="s">
        <v>116</v>
      </c>
      <c r="B48" s="26"/>
      <c r="C48" s="26"/>
      <c r="D48" s="26"/>
      <c r="E48" s="26"/>
      <c r="F48" s="26"/>
      <c r="G48" s="26"/>
    </row>
    <row r="49" spans="1:7" ht="82" customHeight="1" x14ac:dyDescent="0.15">
      <c r="A49" s="82" t="s">
        <v>117</v>
      </c>
      <c r="B49" s="82"/>
      <c r="C49" s="82"/>
      <c r="D49" s="82"/>
      <c r="E49" s="82"/>
      <c r="F49" s="82"/>
      <c r="G49" s="82"/>
    </row>
    <row r="50" spans="1:7" ht="59" customHeight="1" x14ac:dyDescent="0.15">
      <c r="A50" s="82" t="s">
        <v>118</v>
      </c>
      <c r="B50" s="82"/>
      <c r="C50" s="82"/>
      <c r="D50" s="82"/>
      <c r="E50" s="82"/>
      <c r="F50" s="82"/>
      <c r="G50" s="82"/>
    </row>
    <row r="51" spans="1:7" ht="53" customHeight="1" x14ac:dyDescent="0.15">
      <c r="A51" s="82" t="s">
        <v>119</v>
      </c>
      <c r="B51" s="82"/>
      <c r="C51" s="82"/>
      <c r="D51" s="82"/>
      <c r="E51" s="82"/>
      <c r="F51" s="82"/>
      <c r="G51" s="82"/>
    </row>
    <row r="52" spans="1:7" ht="27" customHeight="1" x14ac:dyDescent="0.15">
      <c r="A52" s="82" t="s">
        <v>120</v>
      </c>
      <c r="B52" s="82"/>
      <c r="C52" s="82"/>
      <c r="D52" s="82"/>
      <c r="E52" s="82"/>
      <c r="F52" s="82"/>
      <c r="G52" s="82"/>
    </row>
    <row r="53" spans="1:7" ht="48" customHeight="1" x14ac:dyDescent="0.15">
      <c r="A53" s="82" t="s">
        <v>121</v>
      </c>
      <c r="B53" s="82"/>
      <c r="C53" s="82"/>
      <c r="D53" s="82"/>
      <c r="E53" s="82"/>
      <c r="F53" s="82"/>
      <c r="G53" s="82"/>
    </row>
    <row r="54" spans="1:7" ht="59" customHeight="1" x14ac:dyDescent="0.15">
      <c r="A54" s="82" t="s">
        <v>122</v>
      </c>
      <c r="B54" s="82"/>
      <c r="C54" s="82"/>
      <c r="D54" s="82"/>
      <c r="E54" s="82"/>
      <c r="F54" s="82"/>
      <c r="G54" s="82"/>
    </row>
    <row r="55" spans="1:7" ht="50" customHeight="1" x14ac:dyDescent="0.15">
      <c r="A55" s="82" t="s">
        <v>123</v>
      </c>
      <c r="B55" s="82"/>
      <c r="C55" s="82"/>
      <c r="D55" s="82"/>
      <c r="E55" s="82"/>
      <c r="F55" s="82"/>
      <c r="G55" s="82"/>
    </row>
    <row r="56" spans="1:7" ht="39" customHeight="1" x14ac:dyDescent="0.15">
      <c r="A56" s="82" t="s">
        <v>124</v>
      </c>
      <c r="B56" s="82"/>
      <c r="C56" s="82"/>
      <c r="D56" s="82"/>
      <c r="E56" s="82"/>
      <c r="F56" s="82"/>
      <c r="G56" s="82"/>
    </row>
    <row r="57" spans="1:7" ht="43" customHeight="1" x14ac:dyDescent="0.15">
      <c r="A57" s="82" t="s">
        <v>125</v>
      </c>
      <c r="B57" s="82"/>
      <c r="C57" s="82"/>
      <c r="D57" s="82"/>
      <c r="E57" s="82"/>
      <c r="F57" s="82"/>
      <c r="G57" s="82"/>
    </row>
    <row r="58" spans="1:7" ht="71" customHeight="1" x14ac:dyDescent="0.15">
      <c r="A58" s="82" t="s">
        <v>126</v>
      </c>
      <c r="B58" s="82"/>
      <c r="C58" s="82"/>
      <c r="D58" s="82"/>
      <c r="E58" s="82"/>
      <c r="F58" s="82"/>
      <c r="G58" s="82"/>
    </row>
    <row r="59" spans="1:7" ht="65" customHeight="1" x14ac:dyDescent="0.15">
      <c r="A59" s="82" t="s">
        <v>127</v>
      </c>
      <c r="B59" s="82"/>
      <c r="C59" s="82"/>
      <c r="D59" s="82"/>
      <c r="E59" s="82"/>
      <c r="F59" s="82"/>
      <c r="G59" s="82"/>
    </row>
    <row r="60" spans="1:7" x14ac:dyDescent="0.15">
      <c r="A60" s="82" t="s">
        <v>128</v>
      </c>
      <c r="B60" s="82"/>
      <c r="C60" s="82"/>
      <c r="D60" s="82"/>
      <c r="E60" s="82"/>
      <c r="F60" s="82"/>
      <c r="G60" s="82"/>
    </row>
    <row r="61" spans="1:7" ht="14" x14ac:dyDescent="0.15">
      <c r="A61" s="76" t="s">
        <v>129</v>
      </c>
      <c r="B61" s="26"/>
      <c r="C61" s="26"/>
      <c r="D61" s="26"/>
      <c r="E61" s="26"/>
      <c r="F61" s="26"/>
      <c r="G61" s="26"/>
    </row>
    <row r="62" spans="1:7" ht="28" x14ac:dyDescent="0.15">
      <c r="A62" s="76" t="s">
        <v>130</v>
      </c>
      <c r="B62" s="26"/>
      <c r="C62" s="26"/>
      <c r="D62" s="26"/>
      <c r="E62" s="26"/>
      <c r="F62" s="26"/>
      <c r="G62" s="26"/>
    </row>
    <row r="63" spans="1:7" ht="28" x14ac:dyDescent="0.15">
      <c r="A63" s="76" t="s">
        <v>85</v>
      </c>
      <c r="B63" s="26"/>
      <c r="C63" s="26"/>
      <c r="D63" s="26"/>
      <c r="E63" s="26"/>
      <c r="F63" s="26"/>
      <c r="G63" s="26"/>
    </row>
    <row r="64" spans="1:7" x14ac:dyDescent="0.15">
      <c r="A64" s="26"/>
      <c r="B64" s="26"/>
      <c r="C64" s="26"/>
      <c r="D64" s="26"/>
      <c r="E64" s="26"/>
      <c r="F64" s="26"/>
      <c r="G64" s="26"/>
    </row>
    <row r="65" spans="1:7" x14ac:dyDescent="0.15">
      <c r="A65" s="26"/>
      <c r="B65" s="26"/>
      <c r="C65" s="26"/>
      <c r="D65" s="26"/>
      <c r="E65" s="26"/>
      <c r="F65" s="26"/>
      <c r="G65" s="26"/>
    </row>
    <row r="66" spans="1:7" x14ac:dyDescent="0.15">
      <c r="A66" s="26"/>
      <c r="B66" s="26"/>
      <c r="C66" s="26"/>
      <c r="D66" s="26"/>
      <c r="E66" s="26"/>
      <c r="F66" s="26"/>
      <c r="G66" s="26"/>
    </row>
    <row r="67" spans="1:7" x14ac:dyDescent="0.15">
      <c r="A67" s="26"/>
      <c r="B67" s="26"/>
      <c r="C67" s="26"/>
      <c r="D67" s="26"/>
      <c r="E67" s="26"/>
      <c r="F67" s="26"/>
      <c r="G67" s="26"/>
    </row>
    <row r="68" spans="1:7" x14ac:dyDescent="0.15">
      <c r="A68" s="26"/>
      <c r="B68" s="26"/>
      <c r="C68" s="26"/>
      <c r="D68" s="26"/>
      <c r="E68" s="26"/>
      <c r="F68" s="26"/>
      <c r="G68" s="26"/>
    </row>
    <row r="69" spans="1:7" x14ac:dyDescent="0.15">
      <c r="A69" s="26"/>
      <c r="B69" s="26"/>
      <c r="C69" s="26"/>
      <c r="D69" s="26"/>
      <c r="E69" s="26"/>
      <c r="F69" s="26"/>
      <c r="G69" s="26"/>
    </row>
    <row r="70" spans="1:7" x14ac:dyDescent="0.15">
      <c r="A70" s="26"/>
      <c r="B70" s="26"/>
      <c r="C70" s="26"/>
      <c r="D70" s="26"/>
      <c r="E70" s="26"/>
      <c r="F70" s="26"/>
      <c r="G70" s="26"/>
    </row>
    <row r="71" spans="1:7" x14ac:dyDescent="0.15">
      <c r="A71" s="26"/>
      <c r="B71" s="26"/>
      <c r="C71" s="26"/>
      <c r="D71" s="26"/>
      <c r="E71" s="26"/>
      <c r="F71" s="26"/>
      <c r="G71" s="26"/>
    </row>
    <row r="72" spans="1:7" x14ac:dyDescent="0.15">
      <c r="A72" s="26"/>
      <c r="B72" s="26"/>
      <c r="C72" s="26"/>
      <c r="D72" s="26"/>
      <c r="E72" s="26"/>
      <c r="F72" s="26"/>
      <c r="G72" s="26"/>
    </row>
    <row r="73" spans="1:7" x14ac:dyDescent="0.15">
      <c r="A73" s="26"/>
      <c r="B73" s="26"/>
      <c r="C73" s="26"/>
      <c r="D73" s="26"/>
      <c r="E73" s="26"/>
      <c r="F73" s="26"/>
      <c r="G73" s="26"/>
    </row>
    <row r="74" spans="1:7" x14ac:dyDescent="0.15">
      <c r="A74" s="26"/>
      <c r="B74" s="26"/>
      <c r="C74" s="26"/>
      <c r="D74" s="26"/>
      <c r="E74" s="26"/>
      <c r="F74" s="26"/>
      <c r="G74" s="26"/>
    </row>
    <row r="75" spans="1:7" x14ac:dyDescent="0.15">
      <c r="A75" s="26"/>
      <c r="B75" s="26"/>
      <c r="C75" s="26"/>
      <c r="D75" s="26"/>
      <c r="E75" s="26"/>
      <c r="F75" s="26"/>
      <c r="G75" s="26"/>
    </row>
    <row r="76" spans="1:7" x14ac:dyDescent="0.15">
      <c r="A76" s="26"/>
      <c r="B76" s="26"/>
      <c r="C76" s="26"/>
      <c r="D76" s="26"/>
      <c r="E76" s="26"/>
      <c r="F76" s="26"/>
      <c r="G76" s="26"/>
    </row>
    <row r="77" spans="1:7" x14ac:dyDescent="0.15">
      <c r="A77" s="26"/>
      <c r="B77" s="26"/>
      <c r="C77" s="26"/>
      <c r="D77" s="26"/>
      <c r="E77" s="26"/>
      <c r="F77" s="26"/>
      <c r="G77" s="26"/>
    </row>
    <row r="78" spans="1:7" x14ac:dyDescent="0.15">
      <c r="A78" s="26"/>
      <c r="B78" s="26"/>
      <c r="C78" s="26"/>
      <c r="D78" s="26"/>
      <c r="E78" s="26"/>
      <c r="F78" s="26"/>
      <c r="G78" s="26"/>
    </row>
    <row r="79" spans="1:7" x14ac:dyDescent="0.15">
      <c r="A79" s="26"/>
      <c r="B79" s="26"/>
      <c r="C79" s="26"/>
      <c r="D79" s="26"/>
      <c r="E79" s="26"/>
      <c r="F79" s="26"/>
      <c r="G79" s="26"/>
    </row>
    <row r="80" spans="1:7" x14ac:dyDescent="0.15">
      <c r="A80" s="26"/>
      <c r="B80" s="26"/>
      <c r="C80" s="26"/>
      <c r="D80" s="26"/>
      <c r="E80" s="26"/>
      <c r="F80" s="26"/>
      <c r="G80" s="26"/>
    </row>
    <row r="81" spans="1:7" x14ac:dyDescent="0.15">
      <c r="A81" s="26"/>
      <c r="B81" s="26"/>
      <c r="C81" s="26"/>
      <c r="D81" s="26"/>
      <c r="E81" s="26"/>
      <c r="F81" s="26"/>
      <c r="G81" s="26"/>
    </row>
    <row r="82" spans="1:7" x14ac:dyDescent="0.15">
      <c r="A82" s="26"/>
      <c r="B82" s="26"/>
      <c r="C82" s="26"/>
      <c r="D82" s="26"/>
      <c r="E82" s="26"/>
      <c r="F82" s="26"/>
      <c r="G82" s="26"/>
    </row>
    <row r="83" spans="1:7" x14ac:dyDescent="0.15">
      <c r="A83" s="26"/>
      <c r="B83" s="26"/>
      <c r="C83" s="26"/>
      <c r="D83" s="26"/>
      <c r="E83" s="26"/>
      <c r="F83" s="26"/>
      <c r="G83" s="26"/>
    </row>
    <row r="84" spans="1:7" x14ac:dyDescent="0.15">
      <c r="A84" s="26"/>
      <c r="B84" s="26"/>
      <c r="C84" s="26"/>
      <c r="D84" s="26"/>
      <c r="E84" s="26"/>
      <c r="F84" s="26"/>
      <c r="G84" s="26"/>
    </row>
    <row r="85" spans="1:7" x14ac:dyDescent="0.15">
      <c r="A85" s="26"/>
      <c r="B85" s="26"/>
      <c r="C85" s="26"/>
      <c r="D85" s="26"/>
      <c r="E85" s="26"/>
      <c r="F85" s="26"/>
      <c r="G85" s="26"/>
    </row>
    <row r="86" spans="1:7" x14ac:dyDescent="0.15">
      <c r="A86" s="26"/>
      <c r="B86" s="26"/>
      <c r="C86" s="26"/>
      <c r="D86" s="26"/>
      <c r="E86" s="26"/>
      <c r="F86" s="26"/>
      <c r="G86" s="26"/>
    </row>
    <row r="87" spans="1:7" x14ac:dyDescent="0.15">
      <c r="A87" s="26"/>
      <c r="B87" s="26"/>
      <c r="C87" s="26"/>
      <c r="D87" s="26"/>
      <c r="E87" s="26"/>
      <c r="F87" s="26"/>
      <c r="G87" s="26"/>
    </row>
    <row r="88" spans="1:7" x14ac:dyDescent="0.15">
      <c r="A88" s="26"/>
      <c r="B88" s="26"/>
      <c r="C88" s="26"/>
      <c r="D88" s="26"/>
      <c r="E88" s="26"/>
      <c r="F88" s="26"/>
      <c r="G88" s="26"/>
    </row>
    <row r="89" spans="1:7" x14ac:dyDescent="0.15">
      <c r="A89" s="26"/>
      <c r="B89" s="26"/>
      <c r="C89" s="26"/>
      <c r="D89" s="26"/>
      <c r="E89" s="26"/>
      <c r="F89" s="26"/>
      <c r="G89" s="26"/>
    </row>
    <row r="90" spans="1:7" x14ac:dyDescent="0.15">
      <c r="A90" s="26"/>
      <c r="B90" s="26"/>
      <c r="C90" s="26"/>
      <c r="D90" s="26"/>
      <c r="E90" s="26"/>
      <c r="F90" s="26"/>
      <c r="G90" s="26"/>
    </row>
    <row r="91" spans="1:7" x14ac:dyDescent="0.15">
      <c r="A91" s="26"/>
      <c r="B91" s="26"/>
      <c r="C91" s="26"/>
      <c r="D91" s="26"/>
      <c r="E91" s="26"/>
      <c r="F91" s="26"/>
      <c r="G91" s="26"/>
    </row>
    <row r="92" spans="1:7" x14ac:dyDescent="0.15">
      <c r="A92" s="26"/>
      <c r="B92" s="26"/>
      <c r="C92" s="26"/>
      <c r="D92" s="26"/>
      <c r="E92" s="26"/>
      <c r="F92" s="26"/>
      <c r="G92" s="26"/>
    </row>
    <row r="93" spans="1:7" x14ac:dyDescent="0.15">
      <c r="A93" s="26"/>
      <c r="B93" s="26"/>
      <c r="C93" s="26"/>
      <c r="D93" s="26"/>
      <c r="E93" s="26"/>
      <c r="F93" s="26"/>
      <c r="G93" s="26"/>
    </row>
    <row r="95" spans="1:7" x14ac:dyDescent="0.15">
      <c r="A95" s="26"/>
      <c r="B95" s="26"/>
      <c r="C95" s="26"/>
      <c r="D95" s="26"/>
      <c r="E95" s="26"/>
      <c r="F95" s="26"/>
      <c r="G95" s="26"/>
    </row>
  </sheetData>
  <mergeCells count="46">
    <mergeCell ref="A1:G1"/>
    <mergeCell ref="A2:G2"/>
    <mergeCell ref="A3:G3"/>
    <mergeCell ref="A5:G5"/>
    <mergeCell ref="B7:G7"/>
    <mergeCell ref="B9:G9"/>
    <mergeCell ref="A20:G20"/>
    <mergeCell ref="B21:G21"/>
    <mergeCell ref="B22:G22"/>
    <mergeCell ref="B23:G23"/>
    <mergeCell ref="A14:C14"/>
    <mergeCell ref="B24:G24"/>
    <mergeCell ref="A25:A27"/>
    <mergeCell ref="B25:G27"/>
    <mergeCell ref="B28:G28"/>
    <mergeCell ref="A30:G30"/>
    <mergeCell ref="A31:A32"/>
    <mergeCell ref="B31:G32"/>
    <mergeCell ref="B33:G33"/>
    <mergeCell ref="B34:G34"/>
    <mergeCell ref="B35:G35"/>
    <mergeCell ref="B36:G36"/>
    <mergeCell ref="B38:G38"/>
    <mergeCell ref="B39:G39"/>
    <mergeCell ref="A41:G41"/>
    <mergeCell ref="A42:B42"/>
    <mergeCell ref="C42:G42"/>
    <mergeCell ref="A58:G58"/>
    <mergeCell ref="A59:G59"/>
    <mergeCell ref="A60:G60"/>
    <mergeCell ref="A43:B43"/>
    <mergeCell ref="C43:G43"/>
    <mergeCell ref="A44:B44"/>
    <mergeCell ref="C44:G44"/>
    <mergeCell ref="A45:B45"/>
    <mergeCell ref="C45:G45"/>
    <mergeCell ref="A53:G53"/>
    <mergeCell ref="A54:G54"/>
    <mergeCell ref="A55:G55"/>
    <mergeCell ref="A56:G56"/>
    <mergeCell ref="A57:G57"/>
    <mergeCell ref="A47:G47"/>
    <mergeCell ref="A49:G49"/>
    <mergeCell ref="A50:G50"/>
    <mergeCell ref="A51:G51"/>
    <mergeCell ref="A52:G52"/>
  </mergeCells>
  <printOptions horizontalCentered="1"/>
  <pageMargins left="0.59027777777777801" right="0.196527777777778" top="0.196527777777778" bottom="0.59027777777777801" header="0.511811023622047" footer="0.511811023622047"/>
  <pageSetup fitToHeight="5"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07"/>
  <sheetViews>
    <sheetView showGridLines="0" topLeftCell="A74" zoomScale="130" zoomScaleNormal="130" workbookViewId="0">
      <selection activeCell="B82" sqref="B82"/>
    </sheetView>
  </sheetViews>
  <sheetFormatPr baseColWidth="10" defaultColWidth="11.5" defaultRowHeight="13" x14ac:dyDescent="0.15"/>
  <cols>
    <col min="1" max="1" width="30.6640625" style="4" customWidth="1"/>
    <col min="2" max="4" width="10.6640625" style="20" customWidth="1"/>
    <col min="5" max="5" width="16.83203125" style="20" customWidth="1"/>
    <col min="6" max="6" width="10.6640625" style="20" customWidth="1"/>
    <col min="7" max="7" width="12.6640625" style="20" customWidth="1"/>
    <col min="8" max="8" width="9.6640625" style="4" customWidth="1"/>
    <col min="9" max="16384" width="11.5" style="4"/>
  </cols>
  <sheetData>
    <row r="1" spans="1:7" s="21" customFormat="1" ht="12" customHeight="1" x14ac:dyDescent="0.15">
      <c r="A1" s="95" t="s">
        <v>55</v>
      </c>
      <c r="B1" s="95"/>
      <c r="C1" s="95"/>
      <c r="D1" s="95"/>
      <c r="E1" s="95"/>
      <c r="F1" s="95"/>
      <c r="G1" s="95"/>
    </row>
    <row r="2" spans="1:7" s="21" customFormat="1" ht="11.25" customHeight="1" x14ac:dyDescent="0.15">
      <c r="A2" s="95" t="str">
        <f>PROPONENTE!B4</f>
        <v>PROCESO DE SELECCIÓN N° DT-MC-055-2026 - SELECCIÓN MINIMA CUANTIA</v>
      </c>
      <c r="B2" s="95"/>
      <c r="C2" s="95"/>
      <c r="D2" s="95"/>
      <c r="E2" s="95"/>
      <c r="F2" s="95"/>
      <c r="G2" s="95"/>
    </row>
    <row r="3" spans="1:7" s="21" customFormat="1" ht="64.5" customHeight="1" x14ac:dyDescent="0.15">
      <c r="A3" s="96" t="str">
        <f>PROPONENTE!B8</f>
        <v>MANTENIMIENTO DE ZONAS VERDES Y ESPECIES ARBOREAS, ROCERÍA Y LIMPIEZA, DEL LOTE DEL ILS Y ÁREA NO CONCESIONADA DEL AEROPUERTO INTERNACIONAL MATECAÑA</v>
      </c>
      <c r="B3" s="96"/>
      <c r="C3" s="96"/>
      <c r="D3" s="96"/>
      <c r="E3" s="96"/>
      <c r="F3" s="96"/>
      <c r="G3" s="96"/>
    </row>
    <row r="5" spans="1:7" x14ac:dyDescent="0.15">
      <c r="A5" s="97" t="s">
        <v>56</v>
      </c>
      <c r="B5" s="97"/>
      <c r="C5" s="97"/>
      <c r="D5" s="97"/>
      <c r="E5" s="97"/>
      <c r="F5" s="97"/>
      <c r="G5" s="97"/>
    </row>
    <row r="7" spans="1:7" s="22" customFormat="1" ht="13.5" customHeight="1" x14ac:dyDescent="0.15">
      <c r="A7" s="1" t="s">
        <v>29</v>
      </c>
      <c r="B7" s="98" t="str">
        <f>PROPONENTE!B13</f>
        <v>-</v>
      </c>
      <c r="C7" s="98"/>
      <c r="D7" s="98"/>
      <c r="E7" s="98"/>
      <c r="F7" s="98"/>
      <c r="G7" s="98"/>
    </row>
    <row r="9" spans="1:7" x14ac:dyDescent="0.15">
      <c r="A9" s="4" t="s">
        <v>30</v>
      </c>
      <c r="B9" s="85"/>
      <c r="C9" s="85"/>
      <c r="D9" s="85"/>
      <c r="E9" s="85"/>
      <c r="F9" s="85"/>
      <c r="G9" s="85"/>
    </row>
    <row r="11" spans="1:7" s="5" customFormat="1" x14ac:dyDescent="0.15">
      <c r="A11" s="5" t="s">
        <v>31</v>
      </c>
      <c r="B11" s="23"/>
      <c r="C11" s="23"/>
      <c r="D11" s="23"/>
      <c r="E11" s="23"/>
      <c r="F11" s="23"/>
      <c r="G11" s="23"/>
    </row>
    <row r="12" spans="1:7" s="5" customFormat="1" x14ac:dyDescent="0.15">
      <c r="A12" s="5" t="s">
        <v>2</v>
      </c>
      <c r="B12" s="23"/>
      <c r="C12" s="23"/>
      <c r="D12" s="23"/>
      <c r="E12" s="23"/>
      <c r="F12" s="23"/>
      <c r="G12" s="23"/>
    </row>
    <row r="14" spans="1:7" ht="252" x14ac:dyDescent="0.15">
      <c r="A14" s="24"/>
      <c r="B14" s="24" t="s">
        <v>10</v>
      </c>
      <c r="C14" s="24"/>
      <c r="D14" s="24"/>
      <c r="E14" s="24"/>
      <c r="F14" s="24"/>
      <c r="G14" s="24"/>
    </row>
    <row r="15" spans="1:7" x14ac:dyDescent="0.15">
      <c r="A15" s="24"/>
      <c r="B15" s="24"/>
      <c r="C15" s="24"/>
      <c r="D15" s="24"/>
      <c r="E15" s="24"/>
      <c r="F15" s="24"/>
      <c r="G15" s="24"/>
    </row>
    <row r="16" spans="1:7" x14ac:dyDescent="0.15">
      <c r="A16" s="24"/>
      <c r="B16" s="24"/>
      <c r="C16" s="24"/>
      <c r="D16" s="24"/>
      <c r="E16" s="24"/>
      <c r="F16" s="24"/>
      <c r="G16" s="24"/>
    </row>
    <row r="17" spans="1:7" x14ac:dyDescent="0.15">
      <c r="A17" s="24"/>
      <c r="B17" s="24"/>
      <c r="C17" s="24"/>
      <c r="D17" s="24"/>
      <c r="E17" s="24"/>
      <c r="F17" s="24"/>
      <c r="G17" s="24"/>
    </row>
    <row r="18" spans="1:7" x14ac:dyDescent="0.15">
      <c r="A18" s="24"/>
      <c r="B18" s="24"/>
      <c r="C18" s="24"/>
      <c r="D18" s="24"/>
      <c r="E18" s="24"/>
      <c r="F18" s="24"/>
      <c r="G18" s="24"/>
    </row>
    <row r="19" spans="1:7" x14ac:dyDescent="0.15">
      <c r="A19" s="24"/>
      <c r="B19" s="24"/>
      <c r="C19" s="24"/>
      <c r="D19" s="24"/>
      <c r="E19" s="24"/>
      <c r="F19" s="24"/>
      <c r="G19" s="24"/>
    </row>
    <row r="20" spans="1:7" ht="21.75" customHeight="1" x14ac:dyDescent="0.15">
      <c r="A20" s="24"/>
      <c r="B20" s="24"/>
      <c r="C20" s="24"/>
      <c r="D20" s="24"/>
      <c r="E20" s="24"/>
      <c r="F20" s="24"/>
      <c r="G20" s="24"/>
    </row>
    <row r="21" spans="1:7" x14ac:dyDescent="0.15">
      <c r="A21" s="86" t="s">
        <v>32</v>
      </c>
      <c r="B21" s="86"/>
      <c r="C21" s="86"/>
      <c r="D21" s="86"/>
      <c r="E21" s="86"/>
      <c r="F21" s="86"/>
      <c r="G21" s="86"/>
    </row>
    <row r="22" spans="1:7" x14ac:dyDescent="0.15">
      <c r="A22" s="28" t="s">
        <v>33</v>
      </c>
      <c r="B22" s="109" t="s">
        <v>2</v>
      </c>
      <c r="C22" s="109"/>
      <c r="D22" s="109"/>
      <c r="E22" s="109"/>
      <c r="F22" s="109"/>
      <c r="G22" s="109"/>
    </row>
    <row r="23" spans="1:7" x14ac:dyDescent="0.15">
      <c r="A23" s="28" t="s">
        <v>34</v>
      </c>
      <c r="B23" s="109" t="str">
        <f>'Formato 1'!B22</f>
        <v>DT-MC-055-2026</v>
      </c>
      <c r="C23" s="109"/>
      <c r="D23" s="109"/>
      <c r="E23" s="109"/>
      <c r="F23" s="109"/>
      <c r="G23" s="109"/>
    </row>
    <row r="24" spans="1:7" ht="12.75" customHeight="1" x14ac:dyDescent="0.15">
      <c r="A24" s="28" t="s">
        <v>35</v>
      </c>
      <c r="B24" s="109" t="str">
        <f>'Formato 1'!B23</f>
        <v>SELECCIÓN MINIMA CUANTIA</v>
      </c>
      <c r="C24" s="109"/>
      <c r="D24" s="109"/>
      <c r="E24" s="109"/>
      <c r="F24" s="109"/>
      <c r="G24" s="109"/>
    </row>
    <row r="25" spans="1:7" ht="15.75" customHeight="1" x14ac:dyDescent="0.15">
      <c r="A25" s="28" t="s">
        <v>36</v>
      </c>
      <c r="B25" s="108" t="str">
        <f>'Formato 1'!B24</f>
        <v>PRESTACION DE SERVICIOS</v>
      </c>
      <c r="C25" s="108"/>
      <c r="D25" s="108"/>
      <c r="E25" s="108"/>
      <c r="F25" s="108"/>
      <c r="G25" s="108"/>
    </row>
    <row r="26" spans="1:7" ht="16.5" customHeight="1" x14ac:dyDescent="0.15">
      <c r="A26" s="104" t="s">
        <v>9</v>
      </c>
      <c r="B26" s="83" t="s">
        <v>57</v>
      </c>
      <c r="C26" s="83"/>
      <c r="D26" s="83"/>
      <c r="E26" s="83"/>
      <c r="F26" s="83"/>
      <c r="G26" s="83"/>
    </row>
    <row r="27" spans="1:7" ht="24.75" customHeight="1" x14ac:dyDescent="0.15">
      <c r="A27" s="104"/>
      <c r="B27" s="83"/>
      <c r="C27" s="83"/>
      <c r="D27" s="83"/>
      <c r="E27" s="83"/>
      <c r="F27" s="83"/>
      <c r="G27" s="83"/>
    </row>
    <row r="28" spans="1:7" ht="10.5" hidden="1" customHeight="1" x14ac:dyDescent="0.15">
      <c r="A28" s="104"/>
      <c r="B28" s="83"/>
      <c r="C28" s="83"/>
      <c r="D28" s="83"/>
      <c r="E28" s="83"/>
      <c r="F28" s="83"/>
      <c r="G28" s="83"/>
    </row>
    <row r="29" spans="1:7" x14ac:dyDescent="0.15">
      <c r="A29" s="28" t="s">
        <v>11</v>
      </c>
      <c r="B29" s="109" t="str">
        <f>'Formato 1'!B28</f>
        <v>PRESTACION DE SERVICIOS</v>
      </c>
      <c r="C29" s="109"/>
      <c r="D29" s="109"/>
      <c r="E29" s="109"/>
      <c r="F29" s="109"/>
      <c r="G29" s="109"/>
    </row>
    <row r="30" spans="1:7" ht="12.75" customHeight="1" x14ac:dyDescent="0.15">
      <c r="A30" s="26"/>
      <c r="B30" s="26"/>
      <c r="C30" s="26"/>
      <c r="D30" s="26"/>
      <c r="E30" s="26"/>
      <c r="F30" s="26"/>
      <c r="G30" s="26"/>
    </row>
    <row r="31" spans="1:7" x14ac:dyDescent="0.15">
      <c r="A31" s="86" t="s">
        <v>58</v>
      </c>
      <c r="B31" s="86"/>
      <c r="C31" s="86"/>
      <c r="D31" s="86"/>
      <c r="E31" s="86"/>
      <c r="F31" s="86"/>
      <c r="G31" s="86"/>
    </row>
    <row r="32" spans="1:7" s="22" customFormat="1" ht="12.75" customHeight="1" x14ac:dyDescent="0.15">
      <c r="A32" s="107" t="s">
        <v>59</v>
      </c>
      <c r="B32" s="88"/>
      <c r="C32" s="88"/>
      <c r="D32" s="88"/>
      <c r="E32" s="88"/>
      <c r="F32" s="88"/>
      <c r="G32" s="88"/>
    </row>
    <row r="33" spans="1:7" s="22" customFormat="1" ht="12.75" customHeight="1" x14ac:dyDescent="0.15">
      <c r="A33" s="107"/>
      <c r="B33" s="88"/>
      <c r="C33" s="88"/>
      <c r="D33" s="88"/>
      <c r="E33" s="88"/>
      <c r="F33" s="88"/>
      <c r="G33" s="88"/>
    </row>
    <row r="34" spans="1:7" x14ac:dyDescent="0.15">
      <c r="A34" s="28" t="s">
        <v>40</v>
      </c>
      <c r="B34" s="85"/>
      <c r="C34" s="85"/>
      <c r="D34" s="85"/>
      <c r="E34" s="85"/>
      <c r="F34" s="85"/>
      <c r="G34" s="85"/>
    </row>
    <row r="35" spans="1:7" x14ac:dyDescent="0.15">
      <c r="A35" s="28" t="s">
        <v>60</v>
      </c>
      <c r="B35" s="85"/>
      <c r="C35" s="85"/>
      <c r="D35" s="85"/>
      <c r="E35" s="85"/>
      <c r="F35" s="85"/>
      <c r="G35" s="85"/>
    </row>
    <row r="36" spans="1:7" x14ac:dyDescent="0.15">
      <c r="A36" s="28" t="s">
        <v>42</v>
      </c>
      <c r="B36" s="85"/>
      <c r="C36" s="85"/>
      <c r="D36" s="85"/>
      <c r="E36" s="85"/>
      <c r="F36" s="85"/>
      <c r="G36" s="85"/>
    </row>
    <row r="37" spans="1:7" x14ac:dyDescent="0.15">
      <c r="A37" s="28" t="s">
        <v>61</v>
      </c>
      <c r="B37" s="106"/>
      <c r="C37" s="106"/>
      <c r="D37" s="106"/>
      <c r="E37" s="106"/>
      <c r="F37" s="106"/>
      <c r="G37" s="106"/>
    </row>
    <row r="38" spans="1:7" x14ac:dyDescent="0.15">
      <c r="A38" s="28" t="s">
        <v>62</v>
      </c>
      <c r="B38" s="106"/>
      <c r="C38" s="106"/>
      <c r="D38" s="106"/>
      <c r="E38" s="106"/>
      <c r="F38" s="106"/>
      <c r="G38" s="106"/>
    </row>
    <row r="39" spans="1:7" x14ac:dyDescent="0.15">
      <c r="A39" s="28" t="s">
        <v>63</v>
      </c>
      <c r="B39" s="106"/>
      <c r="C39" s="106"/>
      <c r="D39" s="106"/>
      <c r="E39" s="106"/>
      <c r="F39" s="106"/>
      <c r="G39" s="106"/>
    </row>
    <row r="40" spans="1:7" x14ac:dyDescent="0.15">
      <c r="A40" s="28" t="s">
        <v>43</v>
      </c>
      <c r="B40" s="85"/>
      <c r="C40" s="85"/>
      <c r="D40" s="85"/>
      <c r="E40" s="85"/>
      <c r="F40" s="85"/>
      <c r="G40" s="85"/>
    </row>
    <row r="41" spans="1:7" x14ac:dyDescent="0.15">
      <c r="A41" s="28" t="s">
        <v>44</v>
      </c>
      <c r="B41" s="28" t="s">
        <v>45</v>
      </c>
      <c r="C41" s="3"/>
      <c r="D41" s="28" t="s">
        <v>46</v>
      </c>
      <c r="E41" s="3"/>
      <c r="F41" s="28" t="s">
        <v>47</v>
      </c>
      <c r="G41" s="3"/>
    </row>
    <row r="42" spans="1:7" x14ac:dyDescent="0.15">
      <c r="A42" s="28" t="s">
        <v>48</v>
      </c>
      <c r="B42" s="85"/>
      <c r="C42" s="85"/>
      <c r="D42" s="85"/>
      <c r="E42" s="85"/>
      <c r="F42" s="85"/>
      <c r="G42" s="85"/>
    </row>
    <row r="43" spans="1:7" x14ac:dyDescent="0.15">
      <c r="A43" s="28" t="s">
        <v>49</v>
      </c>
      <c r="B43" s="85"/>
      <c r="C43" s="85"/>
      <c r="D43" s="85"/>
      <c r="E43" s="85"/>
      <c r="F43" s="85"/>
      <c r="G43" s="85"/>
    </row>
    <row r="44" spans="1:7" ht="12.75" customHeight="1" x14ac:dyDescent="0.15">
      <c r="A44" s="26"/>
      <c r="B44" s="26"/>
      <c r="C44" s="26"/>
      <c r="D44" s="26"/>
      <c r="E44" s="26"/>
      <c r="F44" s="26"/>
      <c r="G44" s="26"/>
    </row>
    <row r="45" spans="1:7" x14ac:dyDescent="0.15">
      <c r="A45" s="86" t="s">
        <v>64</v>
      </c>
      <c r="B45" s="86"/>
      <c r="C45" s="86"/>
      <c r="D45" s="86"/>
      <c r="E45" s="86"/>
      <c r="F45" s="86"/>
      <c r="G45" s="86"/>
    </row>
    <row r="46" spans="1:7" ht="12.75" customHeight="1" x14ac:dyDescent="0.15">
      <c r="A46" s="104" t="s">
        <v>65</v>
      </c>
      <c r="B46" s="105"/>
      <c r="C46" s="105"/>
      <c r="D46" s="105"/>
      <c r="E46" s="105"/>
      <c r="F46" s="105"/>
      <c r="G46" s="105"/>
    </row>
    <row r="47" spans="1:7" ht="12.75" customHeight="1" x14ac:dyDescent="0.15">
      <c r="A47" s="104"/>
      <c r="B47" s="105"/>
      <c r="C47" s="105"/>
      <c r="D47" s="105"/>
      <c r="E47" s="105"/>
      <c r="F47" s="105"/>
      <c r="G47" s="105"/>
    </row>
    <row r="48" spans="1:7" x14ac:dyDescent="0.15">
      <c r="A48" s="28" t="s">
        <v>40</v>
      </c>
      <c r="B48" s="85"/>
      <c r="C48" s="85"/>
      <c r="D48" s="85"/>
      <c r="E48" s="85"/>
      <c r="F48" s="85"/>
      <c r="G48" s="85"/>
    </row>
    <row r="49" spans="1:7" x14ac:dyDescent="0.15">
      <c r="A49" s="28" t="s">
        <v>60</v>
      </c>
      <c r="B49" s="85"/>
      <c r="C49" s="85"/>
      <c r="D49" s="85"/>
      <c r="E49" s="85"/>
      <c r="F49" s="85"/>
      <c r="G49" s="85"/>
    </row>
    <row r="50" spans="1:7" x14ac:dyDescent="0.15">
      <c r="A50" s="28" t="s">
        <v>42</v>
      </c>
      <c r="B50" s="85"/>
      <c r="C50" s="85"/>
      <c r="D50" s="85"/>
      <c r="E50" s="85"/>
      <c r="F50" s="85"/>
      <c r="G50" s="85"/>
    </row>
    <row r="51" spans="1:7" x14ac:dyDescent="0.15">
      <c r="A51" s="28" t="s">
        <v>43</v>
      </c>
      <c r="B51" s="85"/>
      <c r="C51" s="85"/>
      <c r="D51" s="85"/>
      <c r="E51" s="85"/>
      <c r="F51" s="85"/>
      <c r="G51" s="85"/>
    </row>
    <row r="52" spans="1:7" x14ac:dyDescent="0.15">
      <c r="A52" s="28" t="s">
        <v>44</v>
      </c>
      <c r="B52" s="28" t="s">
        <v>45</v>
      </c>
      <c r="C52" s="3"/>
      <c r="D52" s="28" t="s">
        <v>46</v>
      </c>
      <c r="E52" s="3"/>
      <c r="F52" s="28" t="s">
        <v>47</v>
      </c>
      <c r="G52" s="3"/>
    </row>
    <row r="53" spans="1:7" x14ac:dyDescent="0.15">
      <c r="A53" s="28" t="s">
        <v>48</v>
      </c>
      <c r="B53" s="85"/>
      <c r="C53" s="85"/>
      <c r="D53" s="85"/>
      <c r="E53" s="85"/>
      <c r="F53" s="85"/>
      <c r="G53" s="85"/>
    </row>
    <row r="54" spans="1:7" x14ac:dyDescent="0.15">
      <c r="A54" s="28" t="s">
        <v>49</v>
      </c>
      <c r="B54" s="85"/>
      <c r="C54" s="85"/>
      <c r="D54" s="85"/>
      <c r="E54" s="85"/>
      <c r="F54" s="85"/>
      <c r="G54" s="85"/>
    </row>
    <row r="55" spans="1:7" ht="12.75" customHeight="1" x14ac:dyDescent="0.15">
      <c r="A55" s="29"/>
      <c r="B55" s="30"/>
      <c r="C55" s="30"/>
      <c r="D55" s="30"/>
      <c r="E55" s="30"/>
      <c r="F55" s="30"/>
      <c r="G55" s="30"/>
    </row>
    <row r="56" spans="1:7" x14ac:dyDescent="0.15">
      <c r="A56" s="86" t="s">
        <v>66</v>
      </c>
      <c r="B56" s="86"/>
      <c r="C56" s="86"/>
      <c r="D56" s="86"/>
      <c r="E56" s="86"/>
      <c r="F56" s="86"/>
      <c r="G56" s="86"/>
    </row>
    <row r="57" spans="1:7" ht="12.75" customHeight="1" x14ac:dyDescent="0.15">
      <c r="A57" s="104" t="s">
        <v>65</v>
      </c>
      <c r="B57" s="105"/>
      <c r="C57" s="105"/>
      <c r="D57" s="105"/>
      <c r="E57" s="105"/>
      <c r="F57" s="105"/>
      <c r="G57" s="105"/>
    </row>
    <row r="58" spans="1:7" ht="12.75" customHeight="1" x14ac:dyDescent="0.15">
      <c r="A58" s="104"/>
      <c r="B58" s="105"/>
      <c r="C58" s="105"/>
      <c r="D58" s="105"/>
      <c r="E58" s="105"/>
      <c r="F58" s="105"/>
      <c r="G58" s="105"/>
    </row>
    <row r="59" spans="1:7" x14ac:dyDescent="0.15">
      <c r="A59" s="28" t="s">
        <v>40</v>
      </c>
      <c r="B59" s="85"/>
      <c r="C59" s="85"/>
      <c r="D59" s="85"/>
      <c r="E59" s="85"/>
      <c r="F59" s="85"/>
      <c r="G59" s="85"/>
    </row>
    <row r="60" spans="1:7" x14ac:dyDescent="0.15">
      <c r="A60" s="28" t="s">
        <v>60</v>
      </c>
      <c r="B60" s="85"/>
      <c r="C60" s="85"/>
      <c r="D60" s="85"/>
      <c r="E60" s="85"/>
      <c r="F60" s="85"/>
      <c r="G60" s="85"/>
    </row>
    <row r="61" spans="1:7" x14ac:dyDescent="0.15">
      <c r="A61" s="28" t="s">
        <v>42</v>
      </c>
      <c r="B61" s="85"/>
      <c r="C61" s="85"/>
      <c r="D61" s="85"/>
      <c r="E61" s="85"/>
      <c r="F61" s="85"/>
      <c r="G61" s="85"/>
    </row>
    <row r="62" spans="1:7" x14ac:dyDescent="0.15">
      <c r="A62" s="28" t="s">
        <v>43</v>
      </c>
      <c r="B62" s="85"/>
      <c r="C62" s="85"/>
      <c r="D62" s="85"/>
      <c r="E62" s="85"/>
      <c r="F62" s="85"/>
      <c r="G62" s="85"/>
    </row>
    <row r="63" spans="1:7" x14ac:dyDescent="0.15">
      <c r="A63" s="28" t="s">
        <v>44</v>
      </c>
      <c r="B63" s="28" t="s">
        <v>45</v>
      </c>
      <c r="C63" s="3"/>
      <c r="D63" s="28" t="s">
        <v>46</v>
      </c>
      <c r="E63" s="3"/>
      <c r="F63" s="28" t="s">
        <v>47</v>
      </c>
      <c r="G63" s="3"/>
    </row>
    <row r="64" spans="1:7" x14ac:dyDescent="0.15">
      <c r="A64" s="28" t="s">
        <v>48</v>
      </c>
      <c r="B64" s="85"/>
      <c r="C64" s="85"/>
      <c r="D64" s="85"/>
      <c r="E64" s="85"/>
      <c r="F64" s="85"/>
      <c r="G64" s="85"/>
    </row>
    <row r="65" spans="1:7" x14ac:dyDescent="0.15">
      <c r="A65" s="28" t="s">
        <v>49</v>
      </c>
      <c r="B65" s="85"/>
      <c r="C65" s="85"/>
      <c r="D65" s="85"/>
      <c r="E65" s="85"/>
      <c r="F65" s="85"/>
      <c r="G65" s="85"/>
    </row>
    <row r="66" spans="1:7" x14ac:dyDescent="0.15">
      <c r="A66" s="29"/>
      <c r="B66" s="30"/>
      <c r="C66" s="30"/>
      <c r="D66" s="30"/>
      <c r="E66" s="30"/>
      <c r="F66" s="30"/>
      <c r="G66" s="30"/>
    </row>
    <row r="67" spans="1:7" s="5" customFormat="1" ht="12.75" customHeight="1" x14ac:dyDescent="0.15">
      <c r="A67" s="103" t="s">
        <v>67</v>
      </c>
      <c r="B67" s="103"/>
      <c r="C67" s="103"/>
      <c r="D67" s="103"/>
      <c r="E67" s="103"/>
      <c r="F67" s="103"/>
      <c r="G67" s="103"/>
    </row>
    <row r="68" spans="1:7" s="32" customFormat="1" ht="27.75" customHeight="1" x14ac:dyDescent="0.15">
      <c r="A68" s="99" t="s">
        <v>68</v>
      </c>
      <c r="B68" s="99"/>
      <c r="C68" s="99"/>
      <c r="D68" s="99"/>
      <c r="E68" s="31" t="s">
        <v>69</v>
      </c>
      <c r="F68" s="100" t="s">
        <v>70</v>
      </c>
      <c r="G68" s="100"/>
    </row>
    <row r="69" spans="1:7" s="34" customFormat="1" ht="39.75" customHeight="1" x14ac:dyDescent="0.15">
      <c r="A69" s="101">
        <f>B46</f>
        <v>0</v>
      </c>
      <c r="B69" s="101"/>
      <c r="C69" s="101"/>
      <c r="D69" s="101"/>
      <c r="E69" s="33">
        <v>0.5</v>
      </c>
      <c r="F69" s="102"/>
      <c r="G69" s="102"/>
    </row>
    <row r="70" spans="1:7" s="34" customFormat="1" ht="39.75" customHeight="1" x14ac:dyDescent="0.15">
      <c r="A70" s="101">
        <f>B57</f>
        <v>0</v>
      </c>
      <c r="B70" s="101"/>
      <c r="C70" s="101"/>
      <c r="D70" s="101"/>
      <c r="E70" s="35">
        <f>100%-E69</f>
        <v>0.5</v>
      </c>
      <c r="F70" s="102"/>
      <c r="G70" s="102"/>
    </row>
    <row r="71" spans="1:7" s="34" customFormat="1" ht="12.75" customHeight="1" x14ac:dyDescent="0.15">
      <c r="A71" s="36"/>
      <c r="B71" s="37"/>
      <c r="C71" s="37"/>
      <c r="D71" s="37"/>
      <c r="E71" s="38"/>
      <c r="F71" s="37"/>
      <c r="G71" s="37"/>
    </row>
    <row r="72" spans="1:7" ht="28" x14ac:dyDescent="0.15">
      <c r="A72" s="76" t="s">
        <v>131</v>
      </c>
      <c r="B72" s="26"/>
      <c r="C72" s="26"/>
      <c r="D72" s="26"/>
      <c r="E72" s="26"/>
      <c r="F72" s="26"/>
      <c r="G72" s="26"/>
    </row>
    <row r="73" spans="1:7" ht="102" customHeight="1" x14ac:dyDescent="0.15">
      <c r="A73" s="82" t="s">
        <v>132</v>
      </c>
      <c r="B73" s="82"/>
      <c r="C73" s="82"/>
      <c r="D73" s="82"/>
      <c r="E73" s="82"/>
      <c r="F73" s="82"/>
      <c r="G73" s="82"/>
    </row>
    <row r="74" spans="1:7" ht="72" customHeight="1" x14ac:dyDescent="0.15">
      <c r="A74" s="82" t="s">
        <v>133</v>
      </c>
      <c r="B74" s="82"/>
      <c r="C74" s="82"/>
      <c r="D74" s="82"/>
      <c r="E74" s="82"/>
      <c r="F74" s="82"/>
      <c r="G74" s="82"/>
    </row>
    <row r="75" spans="1:7" ht="68" customHeight="1" x14ac:dyDescent="0.15">
      <c r="A75" s="82" t="s">
        <v>134</v>
      </c>
      <c r="B75" s="82"/>
      <c r="C75" s="82"/>
      <c r="D75" s="82"/>
      <c r="E75" s="82"/>
      <c r="F75" s="82"/>
      <c r="G75" s="82"/>
    </row>
    <row r="76" spans="1:7" ht="65" customHeight="1" x14ac:dyDescent="0.15">
      <c r="A76" s="82" t="s">
        <v>135</v>
      </c>
      <c r="B76" s="82"/>
      <c r="C76" s="82"/>
      <c r="D76" s="82"/>
      <c r="E76" s="82"/>
      <c r="F76" s="82"/>
      <c r="G76" s="82"/>
    </row>
    <row r="77" spans="1:7" ht="61" customHeight="1" x14ac:dyDescent="0.15">
      <c r="A77" s="82" t="s">
        <v>136</v>
      </c>
      <c r="B77" s="82"/>
      <c r="C77" s="82"/>
      <c r="D77" s="82"/>
      <c r="E77" s="82"/>
      <c r="F77" s="82"/>
      <c r="G77" s="82"/>
    </row>
    <row r="78" spans="1:7" ht="14" x14ac:dyDescent="0.15">
      <c r="A78" s="76" t="s">
        <v>116</v>
      </c>
      <c r="B78" s="26"/>
      <c r="C78" s="26"/>
      <c r="D78" s="26"/>
      <c r="E78" s="26"/>
      <c r="F78" s="26"/>
      <c r="G78" s="26"/>
    </row>
    <row r="79" spans="1:7" ht="57" customHeight="1" x14ac:dyDescent="0.15">
      <c r="A79" s="82" t="s">
        <v>137</v>
      </c>
      <c r="B79" s="82"/>
      <c r="C79" s="82"/>
      <c r="D79" s="82"/>
      <c r="E79" s="82"/>
      <c r="F79" s="82"/>
      <c r="G79" s="82"/>
    </row>
    <row r="80" spans="1:7" ht="50" customHeight="1" x14ac:dyDescent="0.15">
      <c r="A80" s="81" t="s">
        <v>138</v>
      </c>
      <c r="B80" s="81"/>
      <c r="C80" s="81"/>
      <c r="D80" s="81"/>
      <c r="E80" s="81"/>
      <c r="F80" s="81"/>
      <c r="G80" s="81"/>
    </row>
    <row r="81" spans="1:7" ht="28" x14ac:dyDescent="0.15">
      <c r="A81" s="76" t="s">
        <v>139</v>
      </c>
      <c r="B81" s="26"/>
      <c r="C81" s="26"/>
      <c r="D81" s="26"/>
      <c r="E81" s="26"/>
      <c r="F81" s="26"/>
      <c r="G81" s="26"/>
    </row>
    <row r="82" spans="1:7" ht="28" x14ac:dyDescent="0.15">
      <c r="A82" s="76" t="s">
        <v>140</v>
      </c>
      <c r="B82" s="26"/>
      <c r="C82" s="26"/>
      <c r="D82" s="26"/>
      <c r="E82" s="26"/>
      <c r="F82" s="26"/>
      <c r="G82" s="26"/>
    </row>
    <row r="83" spans="1:7" x14ac:dyDescent="0.15">
      <c r="A83" s="26"/>
      <c r="B83" s="26"/>
      <c r="C83" s="26"/>
      <c r="D83" s="26"/>
      <c r="E83" s="26"/>
      <c r="F83" s="26"/>
      <c r="G83" s="26"/>
    </row>
    <row r="84" spans="1:7" x14ac:dyDescent="0.15">
      <c r="A84" s="26"/>
      <c r="B84" s="26"/>
      <c r="C84" s="26"/>
      <c r="D84" s="26"/>
      <c r="E84" s="26"/>
      <c r="F84" s="26"/>
      <c r="G84" s="26"/>
    </row>
    <row r="85" spans="1:7" x14ac:dyDescent="0.15">
      <c r="A85" s="26"/>
      <c r="B85" s="26"/>
      <c r="C85" s="26"/>
      <c r="D85" s="26"/>
      <c r="E85" s="26"/>
      <c r="F85" s="26"/>
      <c r="G85" s="26"/>
    </row>
    <row r="86" spans="1:7" x14ac:dyDescent="0.15">
      <c r="A86" s="26"/>
      <c r="B86" s="26"/>
      <c r="C86" s="26"/>
      <c r="D86" s="26"/>
      <c r="E86" s="26"/>
      <c r="F86" s="26"/>
      <c r="G86" s="26"/>
    </row>
    <row r="87" spans="1:7" x14ac:dyDescent="0.15">
      <c r="A87" s="26"/>
      <c r="B87" s="26"/>
      <c r="C87" s="26"/>
      <c r="D87" s="26"/>
      <c r="E87" s="26"/>
      <c r="F87" s="26"/>
      <c r="G87" s="26"/>
    </row>
    <row r="88" spans="1:7" x14ac:dyDescent="0.15">
      <c r="A88" s="26"/>
      <c r="B88" s="26"/>
      <c r="C88" s="26"/>
      <c r="D88" s="26"/>
      <c r="E88" s="26"/>
      <c r="F88" s="26"/>
      <c r="G88" s="26"/>
    </row>
    <row r="89" spans="1:7" x14ac:dyDescent="0.15">
      <c r="A89" s="26"/>
      <c r="B89" s="26"/>
      <c r="C89" s="26"/>
      <c r="D89" s="26"/>
      <c r="E89" s="26"/>
      <c r="F89" s="26"/>
      <c r="G89" s="26"/>
    </row>
    <row r="90" spans="1:7" x14ac:dyDescent="0.15">
      <c r="A90" s="26"/>
      <c r="B90" s="26"/>
      <c r="C90" s="26"/>
      <c r="D90" s="26"/>
      <c r="E90" s="26"/>
      <c r="F90" s="26"/>
      <c r="G90" s="26"/>
    </row>
    <row r="91" spans="1:7" x14ac:dyDescent="0.15">
      <c r="A91" s="26"/>
      <c r="B91" s="26"/>
      <c r="C91" s="26"/>
      <c r="D91" s="26"/>
      <c r="E91" s="26"/>
      <c r="F91" s="26"/>
      <c r="G91" s="26"/>
    </row>
    <row r="92" spans="1:7" x14ac:dyDescent="0.15">
      <c r="A92" s="26"/>
      <c r="B92" s="26"/>
      <c r="C92" s="26"/>
      <c r="D92" s="26"/>
      <c r="E92" s="26"/>
      <c r="F92" s="26"/>
      <c r="G92" s="26"/>
    </row>
    <row r="93" spans="1:7" x14ac:dyDescent="0.15">
      <c r="A93" s="26"/>
      <c r="B93" s="26"/>
      <c r="C93" s="26"/>
      <c r="D93" s="26"/>
      <c r="E93" s="26"/>
      <c r="F93" s="26"/>
      <c r="G93" s="26"/>
    </row>
    <row r="94" spans="1:7" x14ac:dyDescent="0.15">
      <c r="A94" s="26"/>
      <c r="B94" s="26"/>
      <c r="C94" s="26"/>
      <c r="D94" s="26"/>
      <c r="E94" s="26"/>
      <c r="F94" s="26"/>
      <c r="G94" s="26"/>
    </row>
    <row r="95" spans="1:7" x14ac:dyDescent="0.15">
      <c r="A95" s="26"/>
      <c r="B95" s="26"/>
      <c r="C95" s="26"/>
      <c r="D95" s="26"/>
      <c r="E95" s="26"/>
      <c r="F95" s="26"/>
      <c r="G95" s="26"/>
    </row>
    <row r="96" spans="1:7" x14ac:dyDescent="0.15">
      <c r="A96" s="26"/>
      <c r="B96" s="26"/>
      <c r="C96" s="26"/>
      <c r="D96" s="26"/>
      <c r="E96" s="26"/>
      <c r="F96" s="26"/>
      <c r="G96" s="26"/>
    </row>
    <row r="97" spans="1:7" x14ac:dyDescent="0.15">
      <c r="A97" s="26"/>
      <c r="B97" s="26"/>
      <c r="C97" s="26"/>
      <c r="D97" s="26"/>
      <c r="E97" s="26"/>
      <c r="F97" s="26"/>
      <c r="G97" s="26"/>
    </row>
    <row r="98" spans="1:7" x14ac:dyDescent="0.15">
      <c r="A98" s="26"/>
      <c r="B98" s="26"/>
      <c r="C98" s="26"/>
      <c r="D98" s="26"/>
      <c r="E98" s="26"/>
      <c r="F98" s="26"/>
      <c r="G98" s="26"/>
    </row>
    <row r="99" spans="1:7" x14ac:dyDescent="0.15">
      <c r="A99" s="26"/>
      <c r="B99" s="26"/>
      <c r="C99" s="26"/>
      <c r="D99" s="26"/>
      <c r="E99" s="26"/>
      <c r="F99" s="26"/>
      <c r="G99" s="26"/>
    </row>
    <row r="100" spans="1:7" x14ac:dyDescent="0.15">
      <c r="A100" s="26"/>
      <c r="B100" s="26"/>
      <c r="C100" s="26"/>
      <c r="D100" s="26"/>
      <c r="E100" s="26"/>
      <c r="F100" s="26"/>
      <c r="G100" s="26"/>
    </row>
    <row r="101" spans="1:7" x14ac:dyDescent="0.15">
      <c r="A101" s="26"/>
      <c r="B101" s="26"/>
      <c r="C101" s="26"/>
      <c r="D101" s="26"/>
      <c r="E101" s="26"/>
      <c r="F101" s="26"/>
      <c r="G101" s="26"/>
    </row>
    <row r="102" spans="1:7" x14ac:dyDescent="0.15">
      <c r="A102" s="26"/>
      <c r="B102" s="26"/>
      <c r="C102" s="26"/>
      <c r="D102" s="26"/>
      <c r="E102" s="26"/>
      <c r="F102" s="26"/>
      <c r="G102" s="26"/>
    </row>
    <row r="103" spans="1:7" x14ac:dyDescent="0.15">
      <c r="A103" s="26"/>
      <c r="B103" s="26"/>
      <c r="C103" s="26"/>
      <c r="D103" s="26"/>
      <c r="E103" s="26"/>
      <c r="F103" s="26"/>
      <c r="G103" s="26"/>
    </row>
    <row r="104" spans="1:7" x14ac:dyDescent="0.15">
      <c r="A104" s="26"/>
      <c r="B104" s="26"/>
      <c r="C104" s="26"/>
      <c r="D104" s="26"/>
      <c r="E104" s="26"/>
      <c r="F104" s="26"/>
      <c r="G104" s="26"/>
    </row>
    <row r="105" spans="1:7" x14ac:dyDescent="0.15">
      <c r="A105" s="26"/>
      <c r="B105" s="26"/>
      <c r="C105" s="26"/>
      <c r="D105" s="26"/>
      <c r="E105" s="26"/>
      <c r="F105" s="26"/>
      <c r="G105" s="26"/>
    </row>
    <row r="107" spans="1:7" x14ac:dyDescent="0.15">
      <c r="A107" s="26"/>
      <c r="B107" s="26"/>
      <c r="C107" s="26"/>
      <c r="D107" s="26"/>
      <c r="E107" s="26"/>
      <c r="F107" s="26"/>
      <c r="G107" s="26"/>
    </row>
  </sheetData>
  <mergeCells count="58">
    <mergeCell ref="A1:G1"/>
    <mergeCell ref="A2:G2"/>
    <mergeCell ref="A3:G3"/>
    <mergeCell ref="A5:G5"/>
    <mergeCell ref="B7:G7"/>
    <mergeCell ref="B9:G9"/>
    <mergeCell ref="A21:G21"/>
    <mergeCell ref="B22:G22"/>
    <mergeCell ref="B23:G23"/>
    <mergeCell ref="B24:G24"/>
    <mergeCell ref="B25:G25"/>
    <mergeCell ref="A26:A28"/>
    <mergeCell ref="B26:G28"/>
    <mergeCell ref="B29:G29"/>
    <mergeCell ref="A31:G31"/>
    <mergeCell ref="A32:A33"/>
    <mergeCell ref="B32:G33"/>
    <mergeCell ref="B34:G34"/>
    <mergeCell ref="B35:G35"/>
    <mergeCell ref="B36:G36"/>
    <mergeCell ref="B37:G37"/>
    <mergeCell ref="B38:G38"/>
    <mergeCell ref="B39:G39"/>
    <mergeCell ref="B40:G40"/>
    <mergeCell ref="B42:G42"/>
    <mergeCell ref="B43:G43"/>
    <mergeCell ref="A45:G45"/>
    <mergeCell ref="A46:A47"/>
    <mergeCell ref="B46:G47"/>
    <mergeCell ref="B48:G48"/>
    <mergeCell ref="B49:G49"/>
    <mergeCell ref="B50:G50"/>
    <mergeCell ref="B51:G51"/>
    <mergeCell ref="B53:G53"/>
    <mergeCell ref="B54:G54"/>
    <mergeCell ref="A56:G56"/>
    <mergeCell ref="A57:A58"/>
    <mergeCell ref="B57:G58"/>
    <mergeCell ref="B59:G59"/>
    <mergeCell ref="B60:G60"/>
    <mergeCell ref="B61:G61"/>
    <mergeCell ref="B62:G62"/>
    <mergeCell ref="B64:G64"/>
    <mergeCell ref="B65:G65"/>
    <mergeCell ref="A67:G67"/>
    <mergeCell ref="A79:G79"/>
    <mergeCell ref="A80:G80"/>
    <mergeCell ref="A68:D68"/>
    <mergeCell ref="F68:G68"/>
    <mergeCell ref="A69:D69"/>
    <mergeCell ref="F69:G69"/>
    <mergeCell ref="A70:D70"/>
    <mergeCell ref="F70:G70"/>
    <mergeCell ref="A73:G73"/>
    <mergeCell ref="A74:G74"/>
    <mergeCell ref="A75:G75"/>
    <mergeCell ref="A76:G76"/>
    <mergeCell ref="A77:G77"/>
  </mergeCells>
  <printOptions horizontalCentered="1"/>
  <pageMargins left="0.59027777777777801" right="0.75" top="0.196527777777778" bottom="0.78749999999999998" header="0.511811023622047" footer="0.39374999999999999"/>
  <pageSetup orientation="portrait" horizontalDpi="300" verticalDpi="300"/>
  <headerFooter>
    <oddFooter>&amp;CPágina &amp;P de &amp;N</oddFooter>
  </headerFooter>
  <rowBreaks count="1" manualBreakCount="1">
    <brk id="55"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09"/>
  <sheetViews>
    <sheetView showGridLines="0" topLeftCell="A59" zoomScale="130" zoomScaleNormal="130" workbookViewId="0">
      <selection activeCell="A74" sqref="A74"/>
    </sheetView>
  </sheetViews>
  <sheetFormatPr baseColWidth="10" defaultColWidth="11.5" defaultRowHeight="13" x14ac:dyDescent="0.15"/>
  <cols>
    <col min="1" max="1" width="30.6640625" style="4" customWidth="1"/>
    <col min="2" max="4" width="10.6640625" style="20" customWidth="1"/>
    <col min="5" max="5" width="12.6640625" style="20" customWidth="1"/>
    <col min="6" max="6" width="10.6640625" style="20" customWidth="1"/>
    <col min="7" max="7" width="12.6640625" style="20" customWidth="1"/>
    <col min="8" max="8" width="9.6640625" style="4" customWidth="1"/>
    <col min="9" max="16384" width="11.5" style="4"/>
  </cols>
  <sheetData>
    <row r="1" spans="1:7" s="21" customFormat="1" ht="10.5" customHeight="1" x14ac:dyDescent="0.15">
      <c r="A1" s="95" t="str">
        <f>PROPONENTE!B3</f>
        <v>AEROPUERTO INTERNACIONAL MATECAÑA DE PEREIRA</v>
      </c>
      <c r="B1" s="95"/>
      <c r="C1" s="95"/>
      <c r="D1" s="95"/>
      <c r="E1" s="95"/>
      <c r="F1" s="95"/>
      <c r="G1" s="95"/>
    </row>
    <row r="2" spans="1:7" s="21" customFormat="1" ht="9.75" customHeight="1" x14ac:dyDescent="0.15">
      <c r="A2" s="95" t="str">
        <f>PROPONENTE!B4</f>
        <v>PROCESO DE SELECCIÓN N° DT-MC-055-2026 - SELECCIÓN MINIMA CUANTIA</v>
      </c>
      <c r="B2" s="95"/>
      <c r="C2" s="95"/>
      <c r="D2" s="95"/>
      <c r="E2" s="95"/>
      <c r="F2" s="95"/>
      <c r="G2" s="95"/>
    </row>
    <row r="3" spans="1:7" s="21" customFormat="1" ht="62.25" customHeight="1" x14ac:dyDescent="0.15">
      <c r="A3" s="96" t="str">
        <f>PROPONENTE!B8</f>
        <v>MANTENIMIENTO DE ZONAS VERDES Y ESPECIES ARBOREAS, ROCERÍA Y LIMPIEZA, DEL LOTE DEL ILS Y ÁREA NO CONCESIONADA DEL AEROPUERTO INTERNACIONAL MATECAÑA</v>
      </c>
      <c r="B3" s="96"/>
      <c r="C3" s="96"/>
      <c r="D3" s="96"/>
      <c r="E3" s="96"/>
      <c r="F3" s="96"/>
      <c r="G3" s="96"/>
    </row>
    <row r="4" spans="1:7" x14ac:dyDescent="0.15">
      <c r="A4" s="39"/>
      <c r="B4" s="40"/>
      <c r="C4" s="40"/>
      <c r="D4" s="40"/>
      <c r="E4" s="40"/>
      <c r="F4" s="40"/>
      <c r="G4" s="40"/>
    </row>
    <row r="5" spans="1:7" x14ac:dyDescent="0.15">
      <c r="A5" s="97" t="s">
        <v>71</v>
      </c>
      <c r="B5" s="97"/>
      <c r="C5" s="97"/>
      <c r="D5" s="97"/>
      <c r="E5" s="97"/>
      <c r="F5" s="97"/>
      <c r="G5" s="97"/>
    </row>
    <row r="7" spans="1:7" s="22" customFormat="1" ht="13.5" customHeight="1" x14ac:dyDescent="0.15">
      <c r="A7" s="1" t="s">
        <v>29</v>
      </c>
      <c r="B7" s="98" t="str">
        <f>PROPONENTE!B13</f>
        <v>-</v>
      </c>
      <c r="C7" s="98"/>
      <c r="D7" s="98"/>
      <c r="E7" s="98"/>
      <c r="F7" s="98"/>
      <c r="G7" s="98"/>
    </row>
    <row r="9" spans="1:7" x14ac:dyDescent="0.15">
      <c r="A9" s="4" t="s">
        <v>30</v>
      </c>
      <c r="B9" s="85"/>
      <c r="C9" s="85"/>
      <c r="D9" s="85"/>
      <c r="E9" s="85"/>
      <c r="F9" s="85"/>
      <c r="G9" s="85"/>
    </row>
    <row r="11" spans="1:7" s="5" customFormat="1" x14ac:dyDescent="0.15">
      <c r="A11" s="5" t="s">
        <v>31</v>
      </c>
      <c r="B11" s="23"/>
      <c r="C11" s="23"/>
      <c r="D11" s="23"/>
      <c r="E11" s="23"/>
      <c r="F11" s="23"/>
      <c r="G11" s="23"/>
    </row>
    <row r="12" spans="1:7" s="5" customFormat="1" x14ac:dyDescent="0.15">
      <c r="A12" s="5" t="s">
        <v>2</v>
      </c>
      <c r="B12" s="23"/>
      <c r="C12" s="23"/>
      <c r="D12" s="23"/>
      <c r="E12" s="23"/>
      <c r="F12" s="23"/>
      <c r="G12" s="23"/>
    </row>
    <row r="14" spans="1:7" x14ac:dyDescent="0.15">
      <c r="A14" s="24"/>
      <c r="B14" s="24"/>
      <c r="C14" s="24"/>
      <c r="D14" s="24"/>
      <c r="E14" s="24"/>
      <c r="F14" s="24"/>
      <c r="G14" s="24"/>
    </row>
    <row r="15" spans="1:7" x14ac:dyDescent="0.15">
      <c r="A15" s="24"/>
      <c r="B15" s="24"/>
      <c r="C15" s="24"/>
      <c r="D15" s="24"/>
      <c r="E15" s="24"/>
      <c r="F15" s="24"/>
      <c r="G15" s="24"/>
    </row>
    <row r="16" spans="1:7" x14ac:dyDescent="0.15">
      <c r="A16" s="24"/>
      <c r="B16" s="24"/>
      <c r="C16" s="24"/>
      <c r="D16" s="24"/>
      <c r="E16" s="24"/>
      <c r="F16" s="24"/>
      <c r="G16" s="24"/>
    </row>
    <row r="17" spans="1:7" x14ac:dyDescent="0.15">
      <c r="A17" s="24"/>
      <c r="B17" s="24"/>
      <c r="C17" s="24"/>
      <c r="D17" s="24"/>
      <c r="E17" s="24"/>
      <c r="F17" s="24"/>
      <c r="G17" s="24"/>
    </row>
    <row r="18" spans="1:7" x14ac:dyDescent="0.15">
      <c r="A18" s="24"/>
      <c r="B18" s="24"/>
      <c r="C18" s="24"/>
      <c r="D18" s="24"/>
      <c r="E18" s="24"/>
      <c r="F18" s="24"/>
      <c r="G18" s="24"/>
    </row>
    <row r="19" spans="1:7" x14ac:dyDescent="0.15">
      <c r="A19" s="24"/>
      <c r="B19" s="24"/>
      <c r="C19" s="24"/>
      <c r="D19" s="24"/>
      <c r="E19" s="24"/>
      <c r="F19" s="24"/>
      <c r="G19" s="24"/>
    </row>
    <row r="20" spans="1:7" x14ac:dyDescent="0.15">
      <c r="A20" s="24"/>
      <c r="B20" s="24"/>
      <c r="C20" s="24"/>
      <c r="D20" s="24"/>
      <c r="E20" s="24"/>
      <c r="F20" s="24"/>
      <c r="G20" s="24"/>
    </row>
    <row r="21" spans="1:7" x14ac:dyDescent="0.15">
      <c r="A21" s="24"/>
      <c r="B21" s="24"/>
      <c r="C21" s="24"/>
      <c r="D21" s="24"/>
      <c r="E21" s="24"/>
      <c r="F21" s="24"/>
      <c r="G21" s="24"/>
    </row>
    <row r="22" spans="1:7" x14ac:dyDescent="0.15">
      <c r="A22" s="24"/>
      <c r="B22" s="24"/>
      <c r="C22" s="24"/>
      <c r="D22" s="24"/>
      <c r="E22" s="24"/>
      <c r="F22" s="24"/>
      <c r="G22" s="24"/>
    </row>
    <row r="23" spans="1:7" x14ac:dyDescent="0.15">
      <c r="A23" s="86" t="s">
        <v>32</v>
      </c>
      <c r="B23" s="86"/>
      <c r="C23" s="86"/>
      <c r="D23" s="86"/>
      <c r="E23" s="86"/>
      <c r="F23" s="86"/>
      <c r="G23" s="86"/>
    </row>
    <row r="24" spans="1:7" x14ac:dyDescent="0.15">
      <c r="A24" s="28" t="s">
        <v>33</v>
      </c>
      <c r="B24" s="109" t="s">
        <v>2</v>
      </c>
      <c r="C24" s="109"/>
      <c r="D24" s="109"/>
      <c r="E24" s="109"/>
      <c r="F24" s="109"/>
      <c r="G24" s="109"/>
    </row>
    <row r="25" spans="1:7" x14ac:dyDescent="0.15">
      <c r="A25" s="28" t="s">
        <v>34</v>
      </c>
      <c r="B25" s="109" t="str">
        <f>'Formato 1'!B22</f>
        <v>DT-MC-055-2026</v>
      </c>
      <c r="C25" s="109"/>
      <c r="D25" s="109"/>
      <c r="E25" s="109"/>
      <c r="F25" s="109"/>
      <c r="G25" s="109"/>
    </row>
    <row r="26" spans="1:7" ht="12.75" customHeight="1" x14ac:dyDescent="0.15">
      <c r="A26" s="28" t="s">
        <v>35</v>
      </c>
      <c r="B26" s="109" t="str">
        <f>'Formato 1'!B23</f>
        <v>SELECCIÓN MINIMA CUANTIA</v>
      </c>
      <c r="C26" s="109"/>
      <c r="D26" s="109"/>
      <c r="E26" s="109"/>
      <c r="F26" s="109"/>
      <c r="G26" s="109"/>
    </row>
    <row r="27" spans="1:7" x14ac:dyDescent="0.15">
      <c r="A27" s="28" t="s">
        <v>36</v>
      </c>
      <c r="B27" s="109" t="str">
        <f>'Formato 1'!B24</f>
        <v>PRESTACION DE SERVICIOS</v>
      </c>
      <c r="C27" s="109"/>
      <c r="D27" s="109"/>
      <c r="E27" s="109"/>
      <c r="F27" s="109"/>
      <c r="G27" s="109"/>
    </row>
    <row r="28" spans="1:7" ht="12.75" customHeight="1" x14ac:dyDescent="0.15">
      <c r="A28" s="104" t="s">
        <v>9</v>
      </c>
      <c r="B28" s="83" t="str">
        <f>'Formato 1'!B25</f>
        <v>MANTENIMIENTO DE ZONAS VERDES, ROCERÍA Y LIMPIEZA, DEL LOTE DEL ILS Y ÁREA NO CONCESIONADA DEL AEROPUERTO INTERNACIONAL MATECAÑA</v>
      </c>
      <c r="C28" s="83"/>
      <c r="D28" s="83"/>
      <c r="E28" s="83"/>
      <c r="F28" s="83"/>
      <c r="G28" s="83"/>
    </row>
    <row r="29" spans="1:7" x14ac:dyDescent="0.15">
      <c r="A29" s="104"/>
      <c r="B29" s="83"/>
      <c r="C29" s="83"/>
      <c r="D29" s="83"/>
      <c r="E29" s="83"/>
      <c r="F29" s="83"/>
      <c r="G29" s="83"/>
    </row>
    <row r="30" spans="1:7" ht="9.75" customHeight="1" x14ac:dyDescent="0.15">
      <c r="A30" s="104"/>
      <c r="B30" s="83"/>
      <c r="C30" s="83"/>
      <c r="D30" s="83"/>
      <c r="E30" s="83"/>
      <c r="F30" s="83"/>
      <c r="G30" s="83"/>
    </row>
    <row r="31" spans="1:7" x14ac:dyDescent="0.15">
      <c r="A31" s="28" t="s">
        <v>11</v>
      </c>
      <c r="B31" s="109" t="str">
        <f>'Formato 1'!B28</f>
        <v>PRESTACION DE SERVICIOS</v>
      </c>
      <c r="C31" s="109"/>
      <c r="D31" s="109"/>
      <c r="E31" s="109"/>
      <c r="F31" s="109"/>
      <c r="G31" s="109"/>
    </row>
    <row r="32" spans="1:7" ht="12.75" customHeight="1" x14ac:dyDescent="0.15">
      <c r="A32" s="26"/>
      <c r="B32" s="26"/>
      <c r="C32" s="26"/>
      <c r="D32" s="26"/>
      <c r="E32" s="26"/>
      <c r="F32" s="26"/>
      <c r="G32" s="26"/>
    </row>
    <row r="33" spans="1:7" x14ac:dyDescent="0.15">
      <c r="A33" s="86" t="s">
        <v>72</v>
      </c>
      <c r="B33" s="86"/>
      <c r="C33" s="86"/>
      <c r="D33" s="86"/>
      <c r="E33" s="86"/>
      <c r="F33" s="86"/>
      <c r="G33" s="86"/>
    </row>
    <row r="34" spans="1:7" s="22" customFormat="1" ht="12.75" customHeight="1" x14ac:dyDescent="0.15">
      <c r="A34" s="107" t="s">
        <v>73</v>
      </c>
      <c r="B34" s="88"/>
      <c r="C34" s="88"/>
      <c r="D34" s="88"/>
      <c r="E34" s="88"/>
      <c r="F34" s="88"/>
      <c r="G34" s="88"/>
    </row>
    <row r="35" spans="1:7" s="22" customFormat="1" ht="12.75" customHeight="1" x14ac:dyDescent="0.15">
      <c r="A35" s="107"/>
      <c r="B35" s="88"/>
      <c r="C35" s="88"/>
      <c r="D35" s="88"/>
      <c r="E35" s="88"/>
      <c r="F35" s="88"/>
      <c r="G35" s="88"/>
    </row>
    <row r="36" spans="1:7" x14ac:dyDescent="0.15">
      <c r="A36" s="28" t="s">
        <v>40</v>
      </c>
      <c r="B36" s="85"/>
      <c r="C36" s="85"/>
      <c r="D36" s="85"/>
      <c r="E36" s="85"/>
      <c r="F36" s="85"/>
      <c r="G36" s="85"/>
    </row>
    <row r="37" spans="1:7" x14ac:dyDescent="0.15">
      <c r="A37" s="28" t="s">
        <v>60</v>
      </c>
      <c r="B37" s="85"/>
      <c r="C37" s="85"/>
      <c r="D37" s="85"/>
      <c r="E37" s="85"/>
      <c r="F37" s="85"/>
      <c r="G37" s="85"/>
    </row>
    <row r="38" spans="1:7" x14ac:dyDescent="0.15">
      <c r="A38" s="28" t="s">
        <v>42</v>
      </c>
      <c r="B38" s="85"/>
      <c r="C38" s="85"/>
      <c r="D38" s="85"/>
      <c r="E38" s="85"/>
      <c r="F38" s="85"/>
      <c r="G38" s="85"/>
    </row>
    <row r="39" spans="1:7" x14ac:dyDescent="0.15">
      <c r="A39" s="28" t="s">
        <v>61</v>
      </c>
      <c r="B39" s="106"/>
      <c r="C39" s="106"/>
      <c r="D39" s="106"/>
      <c r="E39" s="106"/>
      <c r="F39" s="106"/>
      <c r="G39" s="106"/>
    </row>
    <row r="40" spans="1:7" x14ac:dyDescent="0.15">
      <c r="A40" s="28" t="s">
        <v>62</v>
      </c>
      <c r="B40" s="106"/>
      <c r="C40" s="106"/>
      <c r="D40" s="106"/>
      <c r="E40" s="106"/>
      <c r="F40" s="106"/>
      <c r="G40" s="106"/>
    </row>
    <row r="41" spans="1:7" x14ac:dyDescent="0.15">
      <c r="A41" s="28" t="s">
        <v>63</v>
      </c>
      <c r="B41" s="106"/>
      <c r="C41" s="106"/>
      <c r="D41" s="106"/>
      <c r="E41" s="106"/>
      <c r="F41" s="106"/>
      <c r="G41" s="106"/>
    </row>
    <row r="42" spans="1:7" x14ac:dyDescent="0.15">
      <c r="A42" s="28" t="s">
        <v>43</v>
      </c>
      <c r="B42" s="85"/>
      <c r="C42" s="85"/>
      <c r="D42" s="85"/>
      <c r="E42" s="85"/>
      <c r="F42" s="85"/>
      <c r="G42" s="85"/>
    </row>
    <row r="43" spans="1:7" x14ac:dyDescent="0.15">
      <c r="A43" s="28" t="s">
        <v>44</v>
      </c>
      <c r="B43" s="28" t="s">
        <v>45</v>
      </c>
      <c r="C43" s="3"/>
      <c r="D43" s="28" t="s">
        <v>46</v>
      </c>
      <c r="E43" s="3"/>
      <c r="F43" s="28" t="s">
        <v>47</v>
      </c>
      <c r="G43" s="3"/>
    </row>
    <row r="44" spans="1:7" x14ac:dyDescent="0.15">
      <c r="A44" s="28" t="s">
        <v>48</v>
      </c>
      <c r="B44" s="85"/>
      <c r="C44" s="85"/>
      <c r="D44" s="85"/>
      <c r="E44" s="85"/>
      <c r="F44" s="85"/>
      <c r="G44" s="85"/>
    </row>
    <row r="45" spans="1:7" x14ac:dyDescent="0.15">
      <c r="A45" s="28" t="s">
        <v>49</v>
      </c>
      <c r="B45" s="85"/>
      <c r="C45" s="85"/>
      <c r="D45" s="85"/>
      <c r="E45" s="85"/>
      <c r="F45" s="85"/>
      <c r="G45" s="85"/>
    </row>
    <row r="46" spans="1:7" ht="12.75" customHeight="1" x14ac:dyDescent="0.15">
      <c r="A46" s="26"/>
      <c r="B46" s="26"/>
      <c r="C46" s="26"/>
      <c r="D46" s="26"/>
      <c r="E46" s="26"/>
      <c r="F46" s="26"/>
      <c r="G46" s="26"/>
    </row>
    <row r="47" spans="1:7" x14ac:dyDescent="0.15">
      <c r="A47" s="86" t="s">
        <v>64</v>
      </c>
      <c r="B47" s="86"/>
      <c r="C47" s="86"/>
      <c r="D47" s="86"/>
      <c r="E47" s="86"/>
      <c r="F47" s="86"/>
      <c r="G47" s="86"/>
    </row>
    <row r="48" spans="1:7" ht="12.75" customHeight="1" x14ac:dyDescent="0.15">
      <c r="A48" s="104" t="s">
        <v>65</v>
      </c>
      <c r="B48" s="105"/>
      <c r="C48" s="105"/>
      <c r="D48" s="105"/>
      <c r="E48" s="105"/>
      <c r="F48" s="105"/>
      <c r="G48" s="105"/>
    </row>
    <row r="49" spans="1:7" ht="12.75" customHeight="1" x14ac:dyDescent="0.15">
      <c r="A49" s="104"/>
      <c r="B49" s="105"/>
      <c r="C49" s="105"/>
      <c r="D49" s="105"/>
      <c r="E49" s="105"/>
      <c r="F49" s="105"/>
      <c r="G49" s="105"/>
    </row>
    <row r="50" spans="1:7" x14ac:dyDescent="0.15">
      <c r="A50" s="28" t="s">
        <v>40</v>
      </c>
      <c r="B50" s="85"/>
      <c r="C50" s="85"/>
      <c r="D50" s="85"/>
      <c r="E50" s="85"/>
      <c r="F50" s="85"/>
      <c r="G50" s="85"/>
    </row>
    <row r="51" spans="1:7" x14ac:dyDescent="0.15">
      <c r="A51" s="28" t="s">
        <v>60</v>
      </c>
      <c r="B51" s="85"/>
      <c r="C51" s="85"/>
      <c r="D51" s="85"/>
      <c r="E51" s="85"/>
      <c r="F51" s="85"/>
      <c r="G51" s="85"/>
    </row>
    <row r="52" spans="1:7" x14ac:dyDescent="0.15">
      <c r="A52" s="28" t="s">
        <v>42</v>
      </c>
      <c r="B52" s="85"/>
      <c r="C52" s="85"/>
      <c r="D52" s="85"/>
      <c r="E52" s="85"/>
      <c r="F52" s="85"/>
      <c r="G52" s="85"/>
    </row>
    <row r="53" spans="1:7" x14ac:dyDescent="0.15">
      <c r="A53" s="28" t="s">
        <v>43</v>
      </c>
      <c r="B53" s="85"/>
      <c r="C53" s="85"/>
      <c r="D53" s="85"/>
      <c r="E53" s="85"/>
      <c r="F53" s="85"/>
      <c r="G53" s="85"/>
    </row>
    <row r="54" spans="1:7" x14ac:dyDescent="0.15">
      <c r="A54" s="28" t="s">
        <v>44</v>
      </c>
      <c r="B54" s="28" t="s">
        <v>45</v>
      </c>
      <c r="C54" s="3"/>
      <c r="D54" s="28" t="s">
        <v>46</v>
      </c>
      <c r="E54" s="3"/>
      <c r="F54" s="28" t="s">
        <v>47</v>
      </c>
      <c r="G54" s="3"/>
    </row>
    <row r="55" spans="1:7" x14ac:dyDescent="0.15">
      <c r="A55" s="28" t="s">
        <v>48</v>
      </c>
      <c r="B55" s="85"/>
      <c r="C55" s="85"/>
      <c r="D55" s="85"/>
      <c r="E55" s="85"/>
      <c r="F55" s="85"/>
      <c r="G55" s="85"/>
    </row>
    <row r="56" spans="1:7" x14ac:dyDescent="0.15">
      <c r="A56" s="28" t="s">
        <v>49</v>
      </c>
      <c r="B56" s="85"/>
      <c r="C56" s="85"/>
      <c r="D56" s="85"/>
      <c r="E56" s="85"/>
      <c r="F56" s="85"/>
      <c r="G56" s="85"/>
    </row>
    <row r="57" spans="1:7" ht="12.75" customHeight="1" x14ac:dyDescent="0.15">
      <c r="A57" s="29"/>
      <c r="B57" s="30"/>
      <c r="C57" s="30"/>
      <c r="D57" s="30"/>
      <c r="E57" s="30"/>
      <c r="F57" s="30"/>
      <c r="G57" s="30"/>
    </row>
    <row r="58" spans="1:7" x14ac:dyDescent="0.15">
      <c r="A58" s="86" t="s">
        <v>66</v>
      </c>
      <c r="B58" s="86"/>
      <c r="C58" s="86"/>
      <c r="D58" s="86"/>
      <c r="E58" s="86"/>
      <c r="F58" s="86"/>
      <c r="G58" s="86"/>
    </row>
    <row r="59" spans="1:7" ht="12.75" customHeight="1" x14ac:dyDescent="0.15">
      <c r="A59" s="104" t="s">
        <v>65</v>
      </c>
      <c r="B59" s="105"/>
      <c r="C59" s="105"/>
      <c r="D59" s="105"/>
      <c r="E59" s="105"/>
      <c r="F59" s="105"/>
      <c r="G59" s="105"/>
    </row>
    <row r="60" spans="1:7" ht="12.75" customHeight="1" x14ac:dyDescent="0.15">
      <c r="A60" s="104"/>
      <c r="B60" s="105"/>
      <c r="C60" s="105"/>
      <c r="D60" s="105"/>
      <c r="E60" s="105"/>
      <c r="F60" s="105"/>
      <c r="G60" s="105"/>
    </row>
    <row r="61" spans="1:7" x14ac:dyDescent="0.15">
      <c r="A61" s="28" t="s">
        <v>40</v>
      </c>
      <c r="B61" s="85"/>
      <c r="C61" s="85"/>
      <c r="D61" s="85"/>
      <c r="E61" s="85"/>
      <c r="F61" s="85"/>
      <c r="G61" s="85"/>
    </row>
    <row r="62" spans="1:7" x14ac:dyDescent="0.15">
      <c r="A62" s="28" t="s">
        <v>60</v>
      </c>
      <c r="B62" s="85"/>
      <c r="C62" s="85"/>
      <c r="D62" s="85"/>
      <c r="E62" s="85"/>
      <c r="F62" s="85"/>
      <c r="G62" s="85"/>
    </row>
    <row r="63" spans="1:7" x14ac:dyDescent="0.15">
      <c r="A63" s="28" t="s">
        <v>42</v>
      </c>
      <c r="B63" s="85"/>
      <c r="C63" s="85"/>
      <c r="D63" s="85"/>
      <c r="E63" s="85"/>
      <c r="F63" s="85"/>
      <c r="G63" s="85"/>
    </row>
    <row r="64" spans="1:7" x14ac:dyDescent="0.15">
      <c r="A64" s="28" t="s">
        <v>43</v>
      </c>
      <c r="B64" s="85"/>
      <c r="C64" s="85"/>
      <c r="D64" s="85"/>
      <c r="E64" s="85"/>
      <c r="F64" s="85"/>
      <c r="G64" s="85"/>
    </row>
    <row r="65" spans="1:7" x14ac:dyDescent="0.15">
      <c r="A65" s="28" t="s">
        <v>44</v>
      </c>
      <c r="B65" s="28" t="s">
        <v>45</v>
      </c>
      <c r="C65" s="3"/>
      <c r="D65" s="28" t="s">
        <v>46</v>
      </c>
      <c r="E65" s="3"/>
      <c r="F65" s="28" t="s">
        <v>47</v>
      </c>
      <c r="G65" s="3"/>
    </row>
    <row r="66" spans="1:7" x14ac:dyDescent="0.15">
      <c r="A66" s="28" t="s">
        <v>48</v>
      </c>
      <c r="B66" s="85"/>
      <c r="C66" s="85"/>
      <c r="D66" s="85"/>
      <c r="E66" s="85"/>
      <c r="F66" s="85"/>
      <c r="G66" s="85"/>
    </row>
    <row r="67" spans="1:7" x14ac:dyDescent="0.15">
      <c r="A67" s="28" t="s">
        <v>49</v>
      </c>
      <c r="B67" s="85"/>
      <c r="C67" s="85"/>
      <c r="D67" s="85"/>
      <c r="E67" s="85"/>
      <c r="F67" s="85"/>
      <c r="G67" s="85"/>
    </row>
    <row r="68" spans="1:7" x14ac:dyDescent="0.15">
      <c r="A68" s="29"/>
      <c r="B68" s="30"/>
      <c r="C68" s="30"/>
      <c r="D68" s="30"/>
      <c r="E68" s="30"/>
      <c r="F68" s="30"/>
      <c r="G68" s="30"/>
    </row>
    <row r="69" spans="1:7" s="5" customFormat="1" ht="12.75" customHeight="1" x14ac:dyDescent="0.15">
      <c r="A69" s="103" t="s">
        <v>67</v>
      </c>
      <c r="B69" s="103"/>
      <c r="C69" s="103"/>
      <c r="D69" s="103"/>
      <c r="E69" s="103"/>
      <c r="F69" s="103"/>
      <c r="G69" s="103"/>
    </row>
    <row r="70" spans="1:7" s="32" customFormat="1" ht="12" customHeight="1" x14ac:dyDescent="0.15">
      <c r="A70" s="110" t="s">
        <v>68</v>
      </c>
      <c r="B70" s="110"/>
      <c r="C70" s="110"/>
      <c r="D70" s="110"/>
      <c r="E70" s="41" t="s">
        <v>69</v>
      </c>
      <c r="F70" s="111" t="s">
        <v>70</v>
      </c>
      <c r="G70" s="111"/>
    </row>
    <row r="71" spans="1:7" s="34" customFormat="1" ht="39.75" customHeight="1" x14ac:dyDescent="0.15">
      <c r="A71" s="101">
        <f>B48</f>
        <v>0</v>
      </c>
      <c r="B71" s="101"/>
      <c r="C71" s="101"/>
      <c r="D71" s="101"/>
      <c r="E71" s="42">
        <v>0.5</v>
      </c>
      <c r="F71" s="112"/>
      <c r="G71" s="112"/>
    </row>
    <row r="72" spans="1:7" s="34" customFormat="1" ht="39.75" customHeight="1" x14ac:dyDescent="0.15">
      <c r="A72" s="101">
        <f>B59</f>
        <v>0</v>
      </c>
      <c r="B72" s="101"/>
      <c r="C72" s="101"/>
      <c r="D72" s="101"/>
      <c r="E72" s="43">
        <f>100%-E71</f>
        <v>0.5</v>
      </c>
      <c r="F72" s="112"/>
      <c r="G72" s="112"/>
    </row>
    <row r="73" spans="1:7" s="34" customFormat="1" ht="12.75" customHeight="1" x14ac:dyDescent="0.15">
      <c r="A73" s="36"/>
      <c r="B73" s="44"/>
      <c r="C73" s="44"/>
      <c r="D73" s="44"/>
      <c r="E73" s="45"/>
      <c r="F73" s="44"/>
      <c r="G73" s="44"/>
    </row>
    <row r="74" spans="1:7" x14ac:dyDescent="0.15">
      <c r="A74" s="26"/>
      <c r="B74" s="26"/>
      <c r="C74" s="26"/>
      <c r="D74" s="26"/>
      <c r="E74" s="26"/>
      <c r="F74" s="26"/>
      <c r="G74" s="26"/>
    </row>
    <row r="75" spans="1:7" x14ac:dyDescent="0.15">
      <c r="A75" s="26"/>
      <c r="B75" s="26"/>
      <c r="C75" s="26"/>
      <c r="D75" s="26"/>
      <c r="E75" s="26"/>
      <c r="F75" s="26"/>
      <c r="G75" s="26"/>
    </row>
    <row r="76" spans="1:7" x14ac:dyDescent="0.15">
      <c r="A76" s="26"/>
      <c r="B76" s="26"/>
      <c r="C76" s="26"/>
      <c r="D76" s="26"/>
      <c r="E76" s="26"/>
      <c r="F76" s="26"/>
      <c r="G76" s="26"/>
    </row>
    <row r="77" spans="1:7" x14ac:dyDescent="0.15">
      <c r="A77" s="26"/>
      <c r="B77" s="26"/>
      <c r="C77" s="26"/>
      <c r="D77" s="26"/>
      <c r="E77" s="26"/>
      <c r="F77" s="26"/>
      <c r="G77" s="26"/>
    </row>
    <row r="78" spans="1:7" x14ac:dyDescent="0.15">
      <c r="A78" s="26"/>
      <c r="B78" s="26"/>
      <c r="C78" s="26"/>
      <c r="D78" s="26"/>
      <c r="E78" s="26"/>
      <c r="F78" s="26"/>
      <c r="G78" s="26"/>
    </row>
    <row r="79" spans="1:7" x14ac:dyDescent="0.15">
      <c r="A79" s="26"/>
      <c r="B79" s="26"/>
      <c r="C79" s="26"/>
      <c r="D79" s="26"/>
      <c r="E79" s="26"/>
      <c r="F79" s="26"/>
      <c r="G79" s="26"/>
    </row>
    <row r="80" spans="1:7" x14ac:dyDescent="0.15">
      <c r="A80" s="26"/>
      <c r="B80" s="26"/>
      <c r="C80" s="26"/>
      <c r="D80" s="26"/>
      <c r="E80" s="26"/>
      <c r="F80" s="26"/>
      <c r="G80" s="26"/>
    </row>
    <row r="81" spans="1:7" x14ac:dyDescent="0.15">
      <c r="A81" s="26"/>
      <c r="B81" s="26"/>
      <c r="C81" s="26"/>
      <c r="D81" s="26"/>
      <c r="E81" s="26"/>
      <c r="F81" s="26"/>
      <c r="G81" s="26"/>
    </row>
    <row r="82" spans="1:7" x14ac:dyDescent="0.15">
      <c r="A82" s="26"/>
      <c r="B82" s="26"/>
      <c r="C82" s="26"/>
      <c r="D82" s="26"/>
      <c r="E82" s="26"/>
      <c r="F82" s="26"/>
      <c r="G82" s="26"/>
    </row>
    <row r="83" spans="1:7" x14ac:dyDescent="0.15">
      <c r="A83" s="26"/>
      <c r="B83" s="26"/>
      <c r="C83" s="26"/>
      <c r="D83" s="26"/>
      <c r="E83" s="26"/>
      <c r="F83" s="26"/>
      <c r="G83" s="26"/>
    </row>
    <row r="84" spans="1:7" x14ac:dyDescent="0.15">
      <c r="A84" s="26"/>
      <c r="B84" s="26"/>
      <c r="C84" s="26"/>
      <c r="D84" s="26"/>
      <c r="E84" s="26"/>
      <c r="F84" s="26"/>
      <c r="G84" s="26"/>
    </row>
    <row r="85" spans="1:7" x14ac:dyDescent="0.15">
      <c r="A85" s="26"/>
      <c r="B85" s="26"/>
      <c r="C85" s="26"/>
      <c r="D85" s="26"/>
      <c r="E85" s="26"/>
      <c r="F85" s="26"/>
      <c r="G85" s="26"/>
    </row>
    <row r="86" spans="1:7" x14ac:dyDescent="0.15">
      <c r="A86" s="26"/>
      <c r="B86" s="26"/>
      <c r="C86" s="26"/>
      <c r="D86" s="26"/>
      <c r="E86" s="26"/>
      <c r="F86" s="26"/>
      <c r="G86" s="26"/>
    </row>
    <row r="87" spans="1:7" x14ac:dyDescent="0.15">
      <c r="A87" s="26"/>
      <c r="B87" s="26"/>
      <c r="C87" s="26"/>
      <c r="D87" s="26"/>
      <c r="E87" s="26"/>
      <c r="F87" s="26"/>
      <c r="G87" s="26"/>
    </row>
    <row r="88" spans="1:7" x14ac:dyDescent="0.15">
      <c r="A88" s="26"/>
      <c r="B88" s="26"/>
      <c r="C88" s="26"/>
      <c r="D88" s="26"/>
      <c r="E88" s="26"/>
      <c r="F88" s="26"/>
      <c r="G88" s="26"/>
    </row>
    <row r="89" spans="1:7" x14ac:dyDescent="0.15">
      <c r="A89" s="26"/>
      <c r="B89" s="26"/>
      <c r="C89" s="26"/>
      <c r="D89" s="26"/>
      <c r="E89" s="26"/>
      <c r="F89" s="26"/>
      <c r="G89" s="26"/>
    </row>
    <row r="90" spans="1:7" x14ac:dyDescent="0.15">
      <c r="A90" s="26"/>
      <c r="B90" s="26"/>
      <c r="C90" s="26"/>
      <c r="D90" s="26"/>
      <c r="E90" s="26"/>
      <c r="F90" s="26"/>
      <c r="G90" s="26"/>
    </row>
    <row r="91" spans="1:7" x14ac:dyDescent="0.15">
      <c r="A91" s="26"/>
      <c r="B91" s="26"/>
      <c r="C91" s="26"/>
      <c r="D91" s="26"/>
      <c r="E91" s="26"/>
      <c r="F91" s="26"/>
      <c r="G91" s="26"/>
    </row>
    <row r="92" spans="1:7" x14ac:dyDescent="0.15">
      <c r="A92" s="26"/>
      <c r="B92" s="26"/>
      <c r="C92" s="26"/>
      <c r="D92" s="26"/>
      <c r="E92" s="26"/>
      <c r="F92" s="26"/>
      <c r="G92" s="26"/>
    </row>
    <row r="93" spans="1:7" x14ac:dyDescent="0.15">
      <c r="A93" s="26"/>
      <c r="B93" s="26"/>
      <c r="C93" s="26"/>
      <c r="D93" s="26"/>
      <c r="E93" s="26"/>
      <c r="F93" s="26"/>
      <c r="G93" s="26"/>
    </row>
    <row r="94" spans="1:7" x14ac:dyDescent="0.15">
      <c r="A94" s="26"/>
      <c r="B94" s="26"/>
      <c r="C94" s="26"/>
      <c r="D94" s="26"/>
      <c r="E94" s="26"/>
      <c r="F94" s="26"/>
      <c r="G94" s="26"/>
    </row>
    <row r="95" spans="1:7" x14ac:dyDescent="0.15">
      <c r="A95" s="26"/>
      <c r="B95" s="26"/>
      <c r="C95" s="26"/>
      <c r="D95" s="26"/>
      <c r="E95" s="26"/>
      <c r="F95" s="26"/>
      <c r="G95" s="26"/>
    </row>
    <row r="96" spans="1:7" x14ac:dyDescent="0.15">
      <c r="A96" s="26"/>
      <c r="B96" s="26"/>
      <c r="C96" s="26"/>
      <c r="D96" s="26"/>
      <c r="E96" s="26"/>
      <c r="F96" s="26"/>
      <c r="G96" s="26"/>
    </row>
    <row r="97" spans="1:7" x14ac:dyDescent="0.15">
      <c r="A97" s="26"/>
      <c r="B97" s="26"/>
      <c r="C97" s="26"/>
      <c r="D97" s="26"/>
      <c r="E97" s="26"/>
      <c r="F97" s="26"/>
      <c r="G97" s="26"/>
    </row>
    <row r="98" spans="1:7" x14ac:dyDescent="0.15">
      <c r="A98" s="26"/>
      <c r="B98" s="26"/>
      <c r="C98" s="26"/>
      <c r="D98" s="26"/>
      <c r="E98" s="26"/>
      <c r="F98" s="26"/>
      <c r="G98" s="26"/>
    </row>
    <row r="99" spans="1:7" x14ac:dyDescent="0.15">
      <c r="A99" s="26"/>
      <c r="B99" s="26"/>
      <c r="C99" s="26"/>
      <c r="D99" s="26"/>
      <c r="E99" s="26"/>
      <c r="F99" s="26"/>
      <c r="G99" s="26"/>
    </row>
    <row r="100" spans="1:7" x14ac:dyDescent="0.15">
      <c r="A100" s="26"/>
      <c r="B100" s="26"/>
      <c r="C100" s="26"/>
      <c r="D100" s="26"/>
      <c r="E100" s="26"/>
      <c r="F100" s="26"/>
      <c r="G100" s="26"/>
    </row>
    <row r="101" spans="1:7" x14ac:dyDescent="0.15">
      <c r="A101" s="26"/>
      <c r="B101" s="26"/>
      <c r="C101" s="26"/>
      <c r="D101" s="26"/>
      <c r="E101" s="26"/>
      <c r="F101" s="26"/>
      <c r="G101" s="26"/>
    </row>
    <row r="102" spans="1:7" x14ac:dyDescent="0.15">
      <c r="A102" s="26"/>
      <c r="B102" s="26"/>
      <c r="C102" s="26"/>
      <c r="D102" s="26"/>
      <c r="E102" s="26"/>
      <c r="F102" s="26"/>
      <c r="G102" s="26"/>
    </row>
    <row r="103" spans="1:7" x14ac:dyDescent="0.15">
      <c r="A103" s="26"/>
      <c r="B103" s="26"/>
      <c r="C103" s="26"/>
      <c r="D103" s="26"/>
      <c r="E103" s="26"/>
      <c r="F103" s="26"/>
      <c r="G103" s="26"/>
    </row>
    <row r="104" spans="1:7" x14ac:dyDescent="0.15">
      <c r="A104" s="26"/>
      <c r="B104" s="26"/>
      <c r="C104" s="26"/>
      <c r="D104" s="26"/>
      <c r="E104" s="26"/>
      <c r="F104" s="26"/>
      <c r="G104" s="26"/>
    </row>
    <row r="105" spans="1:7" x14ac:dyDescent="0.15">
      <c r="A105" s="26"/>
      <c r="B105" s="26"/>
      <c r="C105" s="26"/>
      <c r="D105" s="26"/>
      <c r="E105" s="26"/>
      <c r="F105" s="26"/>
      <c r="G105" s="26"/>
    </row>
    <row r="106" spans="1:7" x14ac:dyDescent="0.15">
      <c r="A106" s="26"/>
      <c r="B106" s="26"/>
      <c r="C106" s="26"/>
      <c r="D106" s="26"/>
      <c r="E106" s="26"/>
      <c r="F106" s="26"/>
      <c r="G106" s="26"/>
    </row>
    <row r="107" spans="1:7" x14ac:dyDescent="0.15">
      <c r="A107" s="26"/>
      <c r="B107" s="26"/>
      <c r="C107" s="26"/>
      <c r="D107" s="26"/>
      <c r="E107" s="26"/>
      <c r="F107" s="26"/>
      <c r="G107" s="26"/>
    </row>
    <row r="109" spans="1:7" x14ac:dyDescent="0.15">
      <c r="A109" s="26"/>
      <c r="B109" s="26"/>
      <c r="C109" s="26"/>
      <c r="D109" s="26"/>
      <c r="E109" s="26"/>
      <c r="F109" s="26"/>
      <c r="G109" s="26"/>
    </row>
  </sheetData>
  <mergeCells count="51">
    <mergeCell ref="A1:G1"/>
    <mergeCell ref="A2:G2"/>
    <mergeCell ref="A3:G3"/>
    <mergeCell ref="A5:G5"/>
    <mergeCell ref="B7:G7"/>
    <mergeCell ref="B9:G9"/>
    <mergeCell ref="A23:G23"/>
    <mergeCell ref="B24:G24"/>
    <mergeCell ref="B25:G25"/>
    <mergeCell ref="B26:G26"/>
    <mergeCell ref="B27:G27"/>
    <mergeCell ref="A28:A30"/>
    <mergeCell ref="B28:G30"/>
    <mergeCell ref="B31:G31"/>
    <mergeCell ref="A33:G33"/>
    <mergeCell ref="A34:A35"/>
    <mergeCell ref="B34:G35"/>
    <mergeCell ref="B36:G36"/>
    <mergeCell ref="B37:G37"/>
    <mergeCell ref="B38:G38"/>
    <mergeCell ref="B39:G39"/>
    <mergeCell ref="B40:G40"/>
    <mergeCell ref="B41:G41"/>
    <mergeCell ref="B42:G42"/>
    <mergeCell ref="B44:G44"/>
    <mergeCell ref="B45:G45"/>
    <mergeCell ref="A47:G47"/>
    <mergeCell ref="A48:A49"/>
    <mergeCell ref="B48:G49"/>
    <mergeCell ref="B50:G50"/>
    <mergeCell ref="B51:G51"/>
    <mergeCell ref="B52:G52"/>
    <mergeCell ref="B53:G53"/>
    <mergeCell ref="B55:G55"/>
    <mergeCell ref="B56:G56"/>
    <mergeCell ref="A58:G58"/>
    <mergeCell ref="A59:A60"/>
    <mergeCell ref="B59:G60"/>
    <mergeCell ref="B61:G61"/>
    <mergeCell ref="B62:G62"/>
    <mergeCell ref="B63:G63"/>
    <mergeCell ref="B64:G64"/>
    <mergeCell ref="B66:G66"/>
    <mergeCell ref="B67:G67"/>
    <mergeCell ref="A69:G69"/>
    <mergeCell ref="A70:D70"/>
    <mergeCell ref="F70:G70"/>
    <mergeCell ref="A71:D71"/>
    <mergeCell ref="F71:G71"/>
    <mergeCell ref="A72:D72"/>
    <mergeCell ref="F72:G72"/>
  </mergeCells>
  <printOptions horizontalCentered="1"/>
  <pageMargins left="0.59027777777777801" right="0.75" top="0.196527777777778" bottom="0.78749999999999998" header="0.511811023622047" footer="0.39374999999999999"/>
  <pageSetup orientation="portrait" horizontalDpi="300" verticalDpi="300"/>
  <headerFooter>
    <oddFooter>&amp;CPágina &amp;P de &amp;N</oddFooter>
  </headerFooter>
  <rowBreaks count="1" manualBreakCount="1">
    <brk id="5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91"/>
  <sheetViews>
    <sheetView showGridLines="0" topLeftCell="A12" zoomScale="130" zoomScaleNormal="130" workbookViewId="0">
      <selection activeCell="A43" sqref="A43"/>
    </sheetView>
  </sheetViews>
  <sheetFormatPr baseColWidth="10" defaultColWidth="11.5" defaultRowHeight="13" x14ac:dyDescent="0.15"/>
  <cols>
    <col min="1" max="1" width="30.6640625" style="4" customWidth="1"/>
    <col min="2" max="6" width="10.6640625" style="20" customWidth="1"/>
    <col min="7" max="7" width="12.6640625" style="20" customWidth="1"/>
    <col min="8" max="8" width="9.6640625" style="4" customWidth="1"/>
    <col min="9" max="16384" width="11.5" style="4"/>
  </cols>
  <sheetData>
    <row r="1" spans="1:7" s="21" customFormat="1" ht="12" customHeight="1" x14ac:dyDescent="0.15">
      <c r="A1" s="95" t="str">
        <f>PROPONENTE!B3</f>
        <v>AEROPUERTO INTERNACIONAL MATECAÑA DE PEREIRA</v>
      </c>
      <c r="B1" s="95"/>
      <c r="C1" s="95"/>
      <c r="D1" s="95"/>
      <c r="E1" s="95"/>
      <c r="F1" s="95"/>
      <c r="G1" s="95"/>
    </row>
    <row r="2" spans="1:7" s="21" customFormat="1" ht="11.25" customHeight="1" x14ac:dyDescent="0.15">
      <c r="A2" s="95" t="str">
        <f>PROPONENTE!B4</f>
        <v>PROCESO DE SELECCIÓN N° DT-MC-055-2026 - SELECCIÓN MINIMA CUANTIA</v>
      </c>
      <c r="B2" s="95"/>
      <c r="C2" s="95"/>
      <c r="D2" s="95"/>
      <c r="E2" s="95"/>
      <c r="F2" s="95"/>
      <c r="G2" s="95"/>
    </row>
    <row r="3" spans="1:7" s="21" customFormat="1" ht="53.25" customHeight="1" x14ac:dyDescent="0.15">
      <c r="A3" s="96" t="str">
        <f>PROPONENTE!B8</f>
        <v>MANTENIMIENTO DE ZONAS VERDES Y ESPECIES ARBOREAS, ROCERÍA Y LIMPIEZA, DEL LOTE DEL ILS Y ÁREA NO CONCESIONADA DEL AEROPUERTO INTERNACIONAL MATECAÑA</v>
      </c>
      <c r="B3" s="96"/>
      <c r="C3" s="96"/>
      <c r="D3" s="96"/>
      <c r="E3" s="96"/>
      <c r="F3" s="96"/>
      <c r="G3" s="96"/>
    </row>
    <row r="5" spans="1:7" x14ac:dyDescent="0.15">
      <c r="A5" s="97" t="s">
        <v>74</v>
      </c>
      <c r="B5" s="97"/>
      <c r="C5" s="97"/>
      <c r="D5" s="97"/>
      <c r="E5" s="97"/>
      <c r="F5" s="97"/>
      <c r="G5" s="97"/>
    </row>
    <row r="7" spans="1:7" s="22" customFormat="1" ht="13.5" customHeight="1" x14ac:dyDescent="0.15">
      <c r="A7" s="1" t="s">
        <v>29</v>
      </c>
      <c r="B7" s="98" t="str">
        <f>PROPONENTE!B13</f>
        <v>-</v>
      </c>
      <c r="C7" s="98"/>
      <c r="D7" s="98"/>
      <c r="E7" s="98"/>
      <c r="F7" s="98"/>
      <c r="G7" s="98"/>
    </row>
    <row r="9" spans="1:7" x14ac:dyDescent="0.15">
      <c r="A9" s="4" t="s">
        <v>30</v>
      </c>
      <c r="B9" s="85"/>
      <c r="C9" s="85"/>
      <c r="D9" s="85"/>
      <c r="E9" s="85"/>
      <c r="F9" s="85"/>
      <c r="G9" s="85"/>
    </row>
    <row r="11" spans="1:7" s="5" customFormat="1" x14ac:dyDescent="0.15">
      <c r="A11" s="5" t="s">
        <v>31</v>
      </c>
      <c r="B11" s="23"/>
      <c r="C11" s="23"/>
      <c r="D11" s="23"/>
      <c r="E11" s="23"/>
      <c r="F11" s="23"/>
      <c r="G11" s="23"/>
    </row>
    <row r="12" spans="1:7" s="5" customFormat="1" x14ac:dyDescent="0.15">
      <c r="A12" s="5" t="s">
        <v>2</v>
      </c>
      <c r="B12" s="23"/>
      <c r="C12" s="23"/>
      <c r="D12" s="23"/>
      <c r="E12" s="23"/>
      <c r="F12" s="23"/>
      <c r="G12" s="23"/>
    </row>
    <row r="14" spans="1:7" x14ac:dyDescent="0.15">
      <c r="A14" s="24"/>
      <c r="B14" s="24"/>
      <c r="C14" s="24"/>
      <c r="D14" s="24"/>
      <c r="E14" s="24"/>
      <c r="F14" s="24"/>
      <c r="G14" s="24"/>
    </row>
    <row r="15" spans="1:7" x14ac:dyDescent="0.15">
      <c r="A15" s="24"/>
      <c r="B15" s="24"/>
      <c r="C15" s="24"/>
      <c r="D15" s="24"/>
      <c r="E15" s="24"/>
      <c r="F15" s="24"/>
      <c r="G15" s="24"/>
    </row>
    <row r="16" spans="1:7" x14ac:dyDescent="0.15">
      <c r="A16" s="24"/>
      <c r="B16" s="24"/>
      <c r="C16" s="24"/>
      <c r="D16" s="24"/>
      <c r="E16" s="24"/>
      <c r="F16" s="24"/>
      <c r="G16" s="24"/>
    </row>
    <row r="17" spans="1:7" x14ac:dyDescent="0.15">
      <c r="A17" s="24"/>
      <c r="B17" s="24"/>
      <c r="C17" s="24"/>
      <c r="D17" s="24"/>
      <c r="E17" s="24"/>
      <c r="F17" s="24"/>
      <c r="G17" s="24"/>
    </row>
    <row r="18" spans="1:7" x14ac:dyDescent="0.15">
      <c r="A18" s="24"/>
      <c r="B18" s="24"/>
      <c r="C18" s="24"/>
      <c r="D18" s="24"/>
      <c r="E18" s="24"/>
      <c r="F18" s="24"/>
      <c r="G18" s="24"/>
    </row>
    <row r="19" spans="1:7" x14ac:dyDescent="0.15">
      <c r="A19" s="24"/>
      <c r="B19" s="24"/>
      <c r="C19" s="24"/>
      <c r="D19" s="24"/>
      <c r="E19" s="24"/>
      <c r="F19" s="24"/>
      <c r="G19" s="24"/>
    </row>
    <row r="20" spans="1:7" x14ac:dyDescent="0.15">
      <c r="A20" s="24"/>
      <c r="B20" s="24"/>
      <c r="C20" s="24"/>
      <c r="D20" s="24"/>
      <c r="E20" s="24"/>
      <c r="F20" s="24"/>
      <c r="G20" s="24"/>
    </row>
    <row r="21" spans="1:7" x14ac:dyDescent="0.15">
      <c r="A21" s="24"/>
      <c r="B21" s="24"/>
      <c r="C21" s="24"/>
      <c r="D21" s="24"/>
      <c r="E21" s="24"/>
      <c r="F21" s="24"/>
      <c r="G21" s="24"/>
    </row>
    <row r="22" spans="1:7" x14ac:dyDescent="0.15">
      <c r="A22" s="86" t="s">
        <v>32</v>
      </c>
      <c r="B22" s="86"/>
      <c r="C22" s="86"/>
      <c r="D22" s="86"/>
      <c r="E22" s="86"/>
      <c r="F22" s="86"/>
      <c r="G22" s="86"/>
    </row>
    <row r="23" spans="1:7" x14ac:dyDescent="0.15">
      <c r="A23" s="28" t="s">
        <v>33</v>
      </c>
      <c r="B23" s="109" t="s">
        <v>2</v>
      </c>
      <c r="C23" s="109"/>
      <c r="D23" s="109"/>
      <c r="E23" s="109"/>
      <c r="F23" s="109"/>
      <c r="G23" s="109"/>
    </row>
    <row r="24" spans="1:7" x14ac:dyDescent="0.15">
      <c r="A24" s="28" t="s">
        <v>34</v>
      </c>
      <c r="B24" s="109" t="str">
        <f>'Formato 1'!B22</f>
        <v>DT-MC-055-2026</v>
      </c>
      <c r="C24" s="109"/>
      <c r="D24" s="109"/>
      <c r="E24" s="109"/>
      <c r="F24" s="109"/>
      <c r="G24" s="109"/>
    </row>
    <row r="25" spans="1:7" ht="12.75" customHeight="1" x14ac:dyDescent="0.15">
      <c r="A25" s="28" t="s">
        <v>35</v>
      </c>
      <c r="B25" s="109" t="str">
        <f>'Formato 1'!B23</f>
        <v>SELECCIÓN MINIMA CUANTIA</v>
      </c>
      <c r="C25" s="109"/>
      <c r="D25" s="109"/>
      <c r="E25" s="109"/>
      <c r="F25" s="109"/>
      <c r="G25" s="109"/>
    </row>
    <row r="26" spans="1:7" x14ac:dyDescent="0.15">
      <c r="A26" s="28" t="s">
        <v>36</v>
      </c>
      <c r="B26" s="108" t="str">
        <f>'Formato 1'!B24</f>
        <v>PRESTACION DE SERVICIOS</v>
      </c>
      <c r="C26" s="108"/>
      <c r="D26" s="108"/>
      <c r="E26" s="108"/>
      <c r="F26" s="108"/>
      <c r="G26" s="108"/>
    </row>
    <row r="27" spans="1:7" ht="12.75" customHeight="1" x14ac:dyDescent="0.15">
      <c r="A27" s="104" t="s">
        <v>9</v>
      </c>
      <c r="B27" s="83" t="str">
        <f>'Formato 1'!B25</f>
        <v>MANTENIMIENTO DE ZONAS VERDES, ROCERÍA Y LIMPIEZA, DEL LOTE DEL ILS Y ÁREA NO CONCESIONADA DEL AEROPUERTO INTERNACIONAL MATECAÑA</v>
      </c>
      <c r="C27" s="83"/>
      <c r="D27" s="83"/>
      <c r="E27" s="83"/>
      <c r="F27" s="83"/>
      <c r="G27" s="83"/>
    </row>
    <row r="28" spans="1:7" x14ac:dyDescent="0.15">
      <c r="A28" s="104"/>
      <c r="B28" s="83"/>
      <c r="C28" s="83"/>
      <c r="D28" s="83"/>
      <c r="E28" s="83"/>
      <c r="F28" s="83"/>
      <c r="G28" s="83"/>
    </row>
    <row r="29" spans="1:7" ht="18.75" customHeight="1" x14ac:dyDescent="0.15">
      <c r="A29" s="104"/>
      <c r="B29" s="83"/>
      <c r="C29" s="83"/>
      <c r="D29" s="83"/>
      <c r="E29" s="83"/>
      <c r="F29" s="83"/>
      <c r="G29" s="83"/>
    </row>
    <row r="30" spans="1:7" x14ac:dyDescent="0.15">
      <c r="A30" s="28" t="s">
        <v>11</v>
      </c>
      <c r="B30" s="109" t="str">
        <f>'Formato 1'!B28</f>
        <v>PRESTACION DE SERVICIOS</v>
      </c>
      <c r="C30" s="109"/>
      <c r="D30" s="109"/>
      <c r="E30" s="109"/>
      <c r="F30" s="109"/>
      <c r="G30" s="109"/>
    </row>
    <row r="31" spans="1:7" x14ac:dyDescent="0.15">
      <c r="A31" s="26"/>
      <c r="B31" s="26"/>
      <c r="C31" s="26"/>
      <c r="D31" s="26"/>
      <c r="E31" s="26"/>
      <c r="F31" s="26"/>
      <c r="G31" s="26"/>
    </row>
    <row r="32" spans="1:7" x14ac:dyDescent="0.15">
      <c r="A32" s="86" t="s">
        <v>38</v>
      </c>
      <c r="B32" s="86"/>
      <c r="C32" s="86"/>
      <c r="D32" s="86"/>
      <c r="E32" s="86"/>
      <c r="F32" s="86"/>
      <c r="G32" s="86"/>
    </row>
    <row r="33" spans="1:7" s="22" customFormat="1" ht="12.75" customHeight="1" x14ac:dyDescent="0.15">
      <c r="A33" s="87" t="s">
        <v>39</v>
      </c>
      <c r="B33" s="88"/>
      <c r="C33" s="88"/>
      <c r="D33" s="88"/>
      <c r="E33" s="88"/>
      <c r="F33" s="88"/>
      <c r="G33" s="88"/>
    </row>
    <row r="34" spans="1:7" s="22" customFormat="1" ht="12.75" customHeight="1" x14ac:dyDescent="0.15">
      <c r="A34" s="87"/>
      <c r="B34" s="88"/>
      <c r="C34" s="88"/>
      <c r="D34" s="88"/>
      <c r="E34" s="88"/>
      <c r="F34" s="88"/>
      <c r="G34" s="88"/>
    </row>
    <row r="35" spans="1:7" x14ac:dyDescent="0.15">
      <c r="A35" s="2" t="s">
        <v>40</v>
      </c>
      <c r="B35" s="85"/>
      <c r="C35" s="85"/>
      <c r="D35" s="85"/>
      <c r="E35" s="85"/>
      <c r="F35" s="85"/>
      <c r="G35" s="85"/>
    </row>
    <row r="36" spans="1:7" x14ac:dyDescent="0.15">
      <c r="A36" s="2" t="s">
        <v>41</v>
      </c>
      <c r="B36" s="85"/>
      <c r="C36" s="85"/>
      <c r="D36" s="85"/>
      <c r="E36" s="85"/>
      <c r="F36" s="85"/>
      <c r="G36" s="85"/>
    </row>
    <row r="37" spans="1:7" x14ac:dyDescent="0.15">
      <c r="A37" s="2" t="s">
        <v>42</v>
      </c>
      <c r="B37" s="85"/>
      <c r="C37" s="85"/>
      <c r="D37" s="85"/>
      <c r="E37" s="85"/>
      <c r="F37" s="85"/>
      <c r="G37" s="85"/>
    </row>
    <row r="38" spans="1:7" x14ac:dyDescent="0.15">
      <c r="A38" s="2" t="s">
        <v>43</v>
      </c>
      <c r="B38" s="85"/>
      <c r="C38" s="85"/>
      <c r="D38" s="85"/>
      <c r="E38" s="85"/>
      <c r="F38" s="85"/>
      <c r="G38" s="85"/>
    </row>
    <row r="39" spans="1:7" x14ac:dyDescent="0.15">
      <c r="A39" s="2" t="s">
        <v>44</v>
      </c>
      <c r="B39" s="2" t="s">
        <v>45</v>
      </c>
      <c r="C39" s="3"/>
      <c r="D39" s="2" t="s">
        <v>46</v>
      </c>
      <c r="E39" s="3"/>
      <c r="F39" s="2" t="s">
        <v>47</v>
      </c>
      <c r="G39" s="3"/>
    </row>
    <row r="40" spans="1:7" x14ac:dyDescent="0.15">
      <c r="A40" s="2" t="s">
        <v>48</v>
      </c>
      <c r="B40" s="85"/>
      <c r="C40" s="85"/>
      <c r="D40" s="85"/>
      <c r="E40" s="85"/>
      <c r="F40" s="85"/>
      <c r="G40" s="85"/>
    </row>
    <row r="41" spans="1:7" x14ac:dyDescent="0.15">
      <c r="A41" s="2" t="s">
        <v>49</v>
      </c>
      <c r="B41" s="85"/>
      <c r="C41" s="85"/>
      <c r="D41" s="85"/>
      <c r="E41" s="85"/>
      <c r="F41" s="85"/>
      <c r="G41" s="85"/>
    </row>
    <row r="42" spans="1:7" x14ac:dyDescent="0.15">
      <c r="A42" s="26"/>
      <c r="B42" s="26"/>
      <c r="C42" s="26"/>
      <c r="D42" s="26"/>
      <c r="E42" s="26"/>
      <c r="F42" s="26"/>
      <c r="G42" s="26"/>
    </row>
    <row r="43" spans="1:7" x14ac:dyDescent="0.15">
      <c r="A43" s="26"/>
      <c r="B43" s="26"/>
      <c r="C43" s="26"/>
      <c r="D43" s="26"/>
      <c r="E43" s="26"/>
      <c r="F43" s="26"/>
      <c r="G43" s="26"/>
    </row>
    <row r="44" spans="1:7" x14ac:dyDescent="0.15">
      <c r="A44" s="26"/>
      <c r="B44" s="26"/>
      <c r="C44" s="26"/>
      <c r="D44" s="26"/>
      <c r="E44" s="26"/>
      <c r="F44" s="26"/>
      <c r="G44" s="26"/>
    </row>
    <row r="45" spans="1:7" x14ac:dyDescent="0.15">
      <c r="A45" s="26"/>
      <c r="B45" s="26"/>
      <c r="C45" s="26"/>
      <c r="D45" s="26"/>
      <c r="E45" s="26"/>
      <c r="F45" s="26"/>
      <c r="G45" s="26"/>
    </row>
    <row r="46" spans="1:7" x14ac:dyDescent="0.15">
      <c r="A46" s="26"/>
      <c r="B46" s="26"/>
      <c r="C46" s="26"/>
      <c r="D46" s="26"/>
      <c r="E46" s="26"/>
      <c r="F46" s="26"/>
      <c r="G46" s="26"/>
    </row>
    <row r="47" spans="1:7" x14ac:dyDescent="0.15">
      <c r="A47" s="26"/>
      <c r="B47" s="26"/>
      <c r="C47" s="26"/>
      <c r="D47" s="26"/>
      <c r="E47" s="26"/>
      <c r="F47" s="26"/>
      <c r="G47" s="26"/>
    </row>
    <row r="48" spans="1:7" x14ac:dyDescent="0.15">
      <c r="A48" s="26"/>
      <c r="B48" s="26"/>
      <c r="C48" s="26"/>
      <c r="D48" s="26"/>
      <c r="E48" s="26"/>
      <c r="F48" s="26"/>
      <c r="G48" s="26"/>
    </row>
    <row r="49" spans="1:7" x14ac:dyDescent="0.15">
      <c r="A49" s="26"/>
      <c r="B49" s="26"/>
      <c r="C49" s="26"/>
      <c r="D49" s="26"/>
      <c r="E49" s="26"/>
      <c r="F49" s="26"/>
      <c r="G49" s="26"/>
    </row>
    <row r="50" spans="1:7" x14ac:dyDescent="0.15">
      <c r="A50" s="26"/>
      <c r="B50" s="26"/>
      <c r="C50" s="26"/>
      <c r="D50" s="26"/>
      <c r="E50" s="26"/>
      <c r="F50" s="26"/>
      <c r="G50" s="26"/>
    </row>
    <row r="51" spans="1:7" x14ac:dyDescent="0.15">
      <c r="A51" s="26"/>
      <c r="B51" s="26"/>
      <c r="C51" s="26"/>
      <c r="D51" s="26"/>
      <c r="E51" s="26"/>
      <c r="F51" s="26"/>
      <c r="G51" s="26"/>
    </row>
    <row r="52" spans="1:7" x14ac:dyDescent="0.15">
      <c r="A52" s="26"/>
      <c r="B52" s="26"/>
      <c r="C52" s="26"/>
      <c r="D52" s="26"/>
      <c r="E52" s="26"/>
      <c r="F52" s="26"/>
      <c r="G52" s="26"/>
    </row>
    <row r="53" spans="1:7" x14ac:dyDescent="0.15">
      <c r="A53" s="26"/>
      <c r="B53" s="26"/>
      <c r="C53" s="26"/>
      <c r="D53" s="26"/>
      <c r="E53" s="26"/>
      <c r="F53" s="26"/>
      <c r="G53" s="26"/>
    </row>
    <row r="54" spans="1:7" x14ac:dyDescent="0.15">
      <c r="A54" s="26"/>
      <c r="B54" s="26"/>
      <c r="C54" s="26"/>
      <c r="D54" s="26"/>
      <c r="E54" s="26"/>
      <c r="F54" s="26"/>
      <c r="G54" s="26"/>
    </row>
    <row r="55" spans="1:7" x14ac:dyDescent="0.15">
      <c r="A55" s="26"/>
      <c r="B55" s="26"/>
      <c r="C55" s="26"/>
      <c r="D55" s="26"/>
      <c r="E55" s="26"/>
      <c r="F55" s="26"/>
      <c r="G55" s="26"/>
    </row>
    <row r="56" spans="1:7" x14ac:dyDescent="0.15">
      <c r="A56" s="26"/>
      <c r="B56" s="26"/>
      <c r="C56" s="26"/>
      <c r="D56" s="26"/>
      <c r="E56" s="26"/>
      <c r="F56" s="26"/>
      <c r="G56" s="26"/>
    </row>
    <row r="57" spans="1:7" x14ac:dyDescent="0.15">
      <c r="A57" s="26"/>
      <c r="B57" s="26"/>
      <c r="C57" s="26"/>
      <c r="D57" s="26"/>
      <c r="E57" s="26"/>
      <c r="F57" s="26"/>
      <c r="G57" s="26"/>
    </row>
    <row r="58" spans="1:7" x14ac:dyDescent="0.15">
      <c r="A58" s="26"/>
      <c r="B58" s="26"/>
      <c r="C58" s="26"/>
      <c r="D58" s="26"/>
      <c r="E58" s="26"/>
      <c r="F58" s="26"/>
      <c r="G58" s="26"/>
    </row>
    <row r="59" spans="1:7" x14ac:dyDescent="0.15">
      <c r="A59" s="26"/>
      <c r="B59" s="26"/>
      <c r="C59" s="26"/>
      <c r="D59" s="26"/>
      <c r="E59" s="26"/>
      <c r="F59" s="26"/>
      <c r="G59" s="26"/>
    </row>
    <row r="60" spans="1:7" x14ac:dyDescent="0.15">
      <c r="A60" s="26"/>
      <c r="B60" s="26"/>
      <c r="C60" s="26"/>
      <c r="D60" s="26"/>
      <c r="E60" s="26"/>
      <c r="F60" s="26"/>
      <c r="G60" s="26"/>
    </row>
    <row r="61" spans="1:7" x14ac:dyDescent="0.15">
      <c r="A61" s="26"/>
      <c r="B61" s="26"/>
      <c r="C61" s="26"/>
      <c r="D61" s="26"/>
      <c r="E61" s="26"/>
      <c r="F61" s="26"/>
      <c r="G61" s="26"/>
    </row>
    <row r="62" spans="1:7" x14ac:dyDescent="0.15">
      <c r="A62" s="26"/>
      <c r="B62" s="26"/>
      <c r="C62" s="26"/>
      <c r="D62" s="26"/>
      <c r="E62" s="26"/>
      <c r="F62" s="26"/>
      <c r="G62" s="26"/>
    </row>
    <row r="63" spans="1:7" x14ac:dyDescent="0.15">
      <c r="A63" s="26"/>
      <c r="B63" s="26"/>
      <c r="C63" s="26"/>
      <c r="D63" s="26"/>
      <c r="E63" s="26"/>
      <c r="F63" s="26"/>
      <c r="G63" s="26"/>
    </row>
    <row r="64" spans="1:7" x14ac:dyDescent="0.15">
      <c r="A64" s="26"/>
      <c r="B64" s="26"/>
      <c r="C64" s="26"/>
      <c r="D64" s="26"/>
      <c r="E64" s="26"/>
      <c r="F64" s="26"/>
      <c r="G64" s="26"/>
    </row>
    <row r="65" spans="1:7" x14ac:dyDescent="0.15">
      <c r="A65" s="26"/>
      <c r="B65" s="26"/>
      <c r="C65" s="26"/>
      <c r="D65" s="26"/>
      <c r="E65" s="26"/>
      <c r="F65" s="26"/>
      <c r="G65" s="26"/>
    </row>
    <row r="66" spans="1:7" x14ac:dyDescent="0.15">
      <c r="A66" s="26"/>
      <c r="B66" s="26"/>
      <c r="C66" s="26"/>
      <c r="D66" s="26"/>
      <c r="E66" s="26"/>
      <c r="F66" s="26"/>
      <c r="G66" s="26"/>
    </row>
    <row r="67" spans="1:7" x14ac:dyDescent="0.15">
      <c r="A67" s="26"/>
      <c r="B67" s="26"/>
      <c r="C67" s="26"/>
      <c r="D67" s="26"/>
      <c r="E67" s="26"/>
      <c r="F67" s="26"/>
      <c r="G67" s="26"/>
    </row>
    <row r="68" spans="1:7" x14ac:dyDescent="0.15">
      <c r="A68" s="26"/>
      <c r="B68" s="26"/>
      <c r="C68" s="26"/>
      <c r="D68" s="26"/>
      <c r="E68" s="26"/>
      <c r="F68" s="26"/>
      <c r="G68" s="26"/>
    </row>
    <row r="69" spans="1:7" x14ac:dyDescent="0.15">
      <c r="A69" s="26"/>
      <c r="B69" s="26"/>
      <c r="C69" s="26"/>
      <c r="D69" s="26"/>
      <c r="E69" s="26"/>
      <c r="F69" s="26"/>
      <c r="G69" s="26"/>
    </row>
    <row r="70" spans="1:7" x14ac:dyDescent="0.15">
      <c r="A70" s="26"/>
      <c r="B70" s="26"/>
      <c r="C70" s="26"/>
      <c r="D70" s="26"/>
      <c r="E70" s="26"/>
      <c r="F70" s="26"/>
      <c r="G70" s="26"/>
    </row>
    <row r="71" spans="1:7" x14ac:dyDescent="0.15">
      <c r="A71" s="26"/>
      <c r="B71" s="26"/>
      <c r="C71" s="26"/>
      <c r="D71" s="26"/>
      <c r="E71" s="26"/>
      <c r="F71" s="26"/>
      <c r="G71" s="26"/>
    </row>
    <row r="72" spans="1:7" x14ac:dyDescent="0.15">
      <c r="A72" s="26"/>
      <c r="B72" s="26"/>
      <c r="C72" s="26"/>
      <c r="D72" s="26"/>
      <c r="E72" s="26"/>
      <c r="F72" s="26"/>
      <c r="G72" s="26"/>
    </row>
    <row r="73" spans="1:7" x14ac:dyDescent="0.15">
      <c r="A73" s="26"/>
      <c r="B73" s="26"/>
      <c r="C73" s="26"/>
      <c r="D73" s="26"/>
      <c r="E73" s="26"/>
      <c r="F73" s="26"/>
      <c r="G73" s="26"/>
    </row>
    <row r="74" spans="1:7" x14ac:dyDescent="0.15">
      <c r="A74" s="26"/>
      <c r="B74" s="26"/>
      <c r="C74" s="26"/>
      <c r="D74" s="26"/>
      <c r="E74" s="26"/>
      <c r="F74" s="26"/>
      <c r="G74" s="26"/>
    </row>
    <row r="75" spans="1:7" x14ac:dyDescent="0.15">
      <c r="A75" s="26"/>
      <c r="B75" s="26"/>
      <c r="C75" s="26"/>
      <c r="D75" s="26"/>
      <c r="E75" s="26"/>
      <c r="F75" s="26"/>
      <c r="G75" s="26"/>
    </row>
    <row r="76" spans="1:7" x14ac:dyDescent="0.15">
      <c r="A76" s="26"/>
      <c r="B76" s="26"/>
      <c r="C76" s="26"/>
      <c r="D76" s="26"/>
      <c r="E76" s="26"/>
      <c r="F76" s="26"/>
      <c r="G76" s="26"/>
    </row>
    <row r="77" spans="1:7" x14ac:dyDescent="0.15">
      <c r="A77" s="26"/>
      <c r="B77" s="26"/>
      <c r="C77" s="26"/>
      <c r="D77" s="26"/>
      <c r="E77" s="26"/>
      <c r="F77" s="26"/>
      <c r="G77" s="26"/>
    </row>
    <row r="78" spans="1:7" x14ac:dyDescent="0.15">
      <c r="A78" s="26"/>
      <c r="B78" s="26"/>
      <c r="C78" s="26"/>
      <c r="D78" s="26"/>
      <c r="E78" s="26"/>
      <c r="F78" s="26"/>
      <c r="G78" s="26"/>
    </row>
    <row r="79" spans="1:7" x14ac:dyDescent="0.15">
      <c r="A79" s="26"/>
      <c r="B79" s="26"/>
      <c r="C79" s="26"/>
      <c r="D79" s="26"/>
      <c r="E79" s="26"/>
      <c r="F79" s="26"/>
      <c r="G79" s="26"/>
    </row>
    <row r="80" spans="1:7" x14ac:dyDescent="0.15">
      <c r="A80" s="26"/>
      <c r="B80" s="26"/>
      <c r="C80" s="26"/>
      <c r="D80" s="26"/>
      <c r="E80" s="26"/>
      <c r="F80" s="26"/>
      <c r="G80" s="26"/>
    </row>
    <row r="81" spans="1:7" x14ac:dyDescent="0.15">
      <c r="A81" s="26"/>
      <c r="B81" s="26"/>
      <c r="C81" s="26"/>
      <c r="D81" s="26"/>
      <c r="E81" s="26"/>
      <c r="F81" s="26"/>
      <c r="G81" s="26"/>
    </row>
    <row r="82" spans="1:7" x14ac:dyDescent="0.15">
      <c r="A82" s="26"/>
      <c r="B82" s="26"/>
      <c r="C82" s="26"/>
      <c r="D82" s="26"/>
      <c r="E82" s="26"/>
      <c r="F82" s="26"/>
      <c r="G82" s="26"/>
    </row>
    <row r="83" spans="1:7" x14ac:dyDescent="0.15">
      <c r="A83" s="26"/>
      <c r="B83" s="26"/>
      <c r="C83" s="26"/>
      <c r="D83" s="26"/>
      <c r="E83" s="26"/>
      <c r="F83" s="26"/>
      <c r="G83" s="26"/>
    </row>
    <row r="84" spans="1:7" x14ac:dyDescent="0.15">
      <c r="A84" s="26"/>
      <c r="B84" s="26"/>
      <c r="C84" s="26"/>
      <c r="D84" s="26"/>
      <c r="E84" s="26"/>
      <c r="F84" s="26"/>
      <c r="G84" s="26"/>
    </row>
    <row r="85" spans="1:7" x14ac:dyDescent="0.15">
      <c r="A85" s="26"/>
      <c r="B85" s="26"/>
      <c r="C85" s="26"/>
      <c r="D85" s="26"/>
      <c r="E85" s="26"/>
      <c r="F85" s="26"/>
      <c r="G85" s="26"/>
    </row>
    <row r="86" spans="1:7" x14ac:dyDescent="0.15">
      <c r="A86" s="26"/>
      <c r="B86" s="26"/>
      <c r="C86" s="26"/>
      <c r="D86" s="26"/>
      <c r="E86" s="26"/>
      <c r="F86" s="26"/>
      <c r="G86" s="26"/>
    </row>
    <row r="87" spans="1:7" x14ac:dyDescent="0.15">
      <c r="A87" s="26"/>
      <c r="B87" s="26"/>
      <c r="C87" s="26"/>
      <c r="D87" s="26"/>
      <c r="E87" s="26"/>
      <c r="F87" s="26"/>
      <c r="G87" s="26"/>
    </row>
    <row r="88" spans="1:7" x14ac:dyDescent="0.15">
      <c r="A88" s="26"/>
      <c r="B88" s="26"/>
      <c r="C88" s="26"/>
      <c r="D88" s="26"/>
      <c r="E88" s="26"/>
      <c r="F88" s="26"/>
      <c r="G88" s="26"/>
    </row>
    <row r="89" spans="1:7" x14ac:dyDescent="0.15">
      <c r="A89" s="26"/>
      <c r="B89" s="26"/>
      <c r="C89" s="26"/>
      <c r="D89" s="26"/>
      <c r="E89" s="26"/>
      <c r="F89" s="26"/>
      <c r="G89" s="26"/>
    </row>
    <row r="91" spans="1:7" x14ac:dyDescent="0.15">
      <c r="A91" s="26"/>
      <c r="B91" s="26"/>
      <c r="C91" s="26"/>
      <c r="D91" s="26"/>
      <c r="E91" s="26"/>
      <c r="F91" s="26"/>
      <c r="G91" s="26"/>
    </row>
  </sheetData>
  <mergeCells count="23">
    <mergeCell ref="A1:G1"/>
    <mergeCell ref="A2:G2"/>
    <mergeCell ref="A3:G3"/>
    <mergeCell ref="A5:G5"/>
    <mergeCell ref="B7:G7"/>
    <mergeCell ref="B9:G9"/>
    <mergeCell ref="A22:G22"/>
    <mergeCell ref="B23:G23"/>
    <mergeCell ref="B24:G24"/>
    <mergeCell ref="B25:G25"/>
    <mergeCell ref="B26:G26"/>
    <mergeCell ref="A27:A29"/>
    <mergeCell ref="B27:G29"/>
    <mergeCell ref="B30:G30"/>
    <mergeCell ref="A32:G32"/>
    <mergeCell ref="B38:G38"/>
    <mergeCell ref="B40:G40"/>
    <mergeCell ref="B41:G41"/>
    <mergeCell ref="A33:A34"/>
    <mergeCell ref="B33:G34"/>
    <mergeCell ref="B35:G35"/>
    <mergeCell ref="B36:G36"/>
    <mergeCell ref="B37:G37"/>
  </mergeCells>
  <printOptions horizontalCentered="1"/>
  <pageMargins left="0.59027777777777801" right="0.75" top="0.196527777777778" bottom="0.78749999999999998" header="0.511811023622047" footer="0.39374999999999999"/>
  <pageSetup orientation="portrait" horizontalDpi="300" verticalDpi="300"/>
  <headerFooter>
    <oddFooter>&amp;CPágina &amp;P de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29"/>
  <sheetViews>
    <sheetView showGridLines="0" zoomScale="130" zoomScaleNormal="130" workbookViewId="0">
      <selection activeCell="A19" sqref="A19:F19"/>
    </sheetView>
  </sheetViews>
  <sheetFormatPr baseColWidth="10" defaultColWidth="11.5" defaultRowHeight="13" x14ac:dyDescent="0.15"/>
  <cols>
    <col min="1" max="1" width="20.6640625" style="4" customWidth="1"/>
    <col min="2" max="2" width="20.6640625" style="20" customWidth="1"/>
    <col min="3" max="3" width="15.5" style="20" customWidth="1"/>
    <col min="4" max="4" width="10.6640625" style="20" customWidth="1"/>
    <col min="5" max="5" width="13.83203125" style="20" customWidth="1"/>
    <col min="6" max="6" width="10.6640625" style="20" customWidth="1"/>
    <col min="7" max="16384" width="11.5" style="4"/>
  </cols>
  <sheetData>
    <row r="1" spans="1:7" s="21" customFormat="1" ht="12.75" customHeight="1" x14ac:dyDescent="0.15">
      <c r="A1" s="121" t="str">
        <f>PROPONENTE!B3</f>
        <v>AEROPUERTO INTERNACIONAL MATECAÑA DE PEREIRA</v>
      </c>
      <c r="B1" s="121"/>
      <c r="C1" s="121"/>
      <c r="D1" s="121"/>
      <c r="E1" s="121"/>
      <c r="F1" s="121"/>
      <c r="G1" s="46"/>
    </row>
    <row r="2" spans="1:7" s="21" customFormat="1" ht="10.5" customHeight="1" x14ac:dyDescent="0.15">
      <c r="A2" s="121" t="str">
        <f>PROPONENTE!B4</f>
        <v>PROCESO DE SELECCIÓN N° DT-MC-055-2026 - SELECCIÓN MINIMA CUANTIA</v>
      </c>
      <c r="B2" s="121"/>
      <c r="C2" s="121"/>
      <c r="D2" s="121"/>
      <c r="E2" s="121"/>
      <c r="F2" s="121"/>
      <c r="G2" s="46"/>
    </row>
    <row r="3" spans="1:7" s="21" customFormat="1" ht="54" customHeight="1" x14ac:dyDescent="0.15">
      <c r="A3" s="122" t="s">
        <v>10</v>
      </c>
      <c r="B3" s="122"/>
      <c r="C3" s="122"/>
      <c r="D3" s="122"/>
      <c r="E3" s="122"/>
      <c r="F3" s="122"/>
      <c r="G3" s="46"/>
    </row>
    <row r="4" spans="1:7" s="21" customFormat="1" ht="20.25" customHeight="1" x14ac:dyDescent="0.15">
      <c r="A4" s="47"/>
      <c r="B4" s="47"/>
      <c r="D4" s="47"/>
      <c r="E4" s="47"/>
      <c r="F4" s="47"/>
      <c r="G4" s="47"/>
    </row>
    <row r="5" spans="1:7" ht="12.75" customHeight="1" x14ac:dyDescent="0.15">
      <c r="A5" s="123" t="s">
        <v>75</v>
      </c>
      <c r="B5" s="123"/>
      <c r="C5" s="123"/>
      <c r="D5" s="123"/>
      <c r="E5" s="123"/>
      <c r="F5" s="123"/>
    </row>
    <row r="6" spans="1:7" x14ac:dyDescent="0.15">
      <c r="A6" s="48"/>
      <c r="B6" s="48"/>
      <c r="D6" s="48"/>
      <c r="E6" s="48"/>
      <c r="F6" s="48"/>
      <c r="G6" s="48"/>
    </row>
    <row r="7" spans="1:7" s="22" customFormat="1" ht="13.5" customHeight="1" x14ac:dyDescent="0.15">
      <c r="A7" s="49" t="s">
        <v>29</v>
      </c>
      <c r="B7" s="124" t="str">
        <f>PROPONENTE!B13</f>
        <v>-</v>
      </c>
      <c r="C7" s="124" t="s">
        <v>76</v>
      </c>
      <c r="D7" s="124"/>
      <c r="E7" s="124"/>
      <c r="F7" s="124"/>
      <c r="G7" s="46"/>
    </row>
    <row r="8" spans="1:7" s="22" customFormat="1" x14ac:dyDescent="0.15">
      <c r="B8" s="50"/>
      <c r="D8" s="51"/>
      <c r="E8" s="51"/>
      <c r="F8" s="51"/>
      <c r="G8" s="51"/>
    </row>
    <row r="9" spans="1:7" x14ac:dyDescent="0.15">
      <c r="A9" s="4" t="s">
        <v>30</v>
      </c>
      <c r="B9" s="115"/>
      <c r="C9" s="115"/>
      <c r="D9" s="115"/>
      <c r="E9" s="115"/>
      <c r="F9" s="115"/>
      <c r="G9" s="52"/>
    </row>
    <row r="11" spans="1:7" s="53" customFormat="1" ht="12" customHeight="1" x14ac:dyDescent="0.15">
      <c r="A11" s="116" t="s">
        <v>77</v>
      </c>
      <c r="B11" s="116" t="s">
        <v>78</v>
      </c>
      <c r="C11" s="117"/>
      <c r="D11" s="118" t="s">
        <v>79</v>
      </c>
      <c r="E11" s="119" t="s">
        <v>80</v>
      </c>
      <c r="F11" s="120" t="s">
        <v>81</v>
      </c>
      <c r="G11" s="54" t="s">
        <v>82</v>
      </c>
    </row>
    <row r="12" spans="1:7" s="53" customFormat="1" ht="12" customHeight="1" x14ac:dyDescent="0.15">
      <c r="A12" s="116"/>
      <c r="B12" s="116"/>
      <c r="C12" s="117"/>
      <c r="D12" s="118"/>
      <c r="E12" s="118"/>
      <c r="F12" s="118"/>
      <c r="G12" s="55"/>
    </row>
    <row r="13" spans="1:7" s="22" customFormat="1" x14ac:dyDescent="0.15">
      <c r="A13" s="56"/>
      <c r="B13" s="56"/>
      <c r="D13" s="57"/>
      <c r="E13" s="58">
        <v>0</v>
      </c>
      <c r="F13" s="59">
        <v>0</v>
      </c>
      <c r="G13" s="60"/>
    </row>
    <row r="14" spans="1:7" s="22" customFormat="1" x14ac:dyDescent="0.15">
      <c r="A14" s="56"/>
      <c r="B14" s="56"/>
      <c r="D14" s="57"/>
      <c r="E14" s="58">
        <v>0</v>
      </c>
      <c r="F14" s="59">
        <v>0</v>
      </c>
      <c r="G14" s="60"/>
    </row>
    <row r="15" spans="1:7" s="22" customFormat="1" x14ac:dyDescent="0.15">
      <c r="A15" s="56"/>
      <c r="B15" s="56"/>
      <c r="D15" s="57"/>
      <c r="E15" s="58">
        <v>0</v>
      </c>
      <c r="F15" s="59">
        <v>0</v>
      </c>
      <c r="G15" s="60"/>
    </row>
    <row r="16" spans="1:7" s="22" customFormat="1" x14ac:dyDescent="0.15">
      <c r="A16" s="56"/>
      <c r="B16" s="56"/>
      <c r="D16" s="57"/>
      <c r="E16" s="58">
        <v>0</v>
      </c>
      <c r="F16" s="59">
        <v>0</v>
      </c>
      <c r="G16" s="60"/>
    </row>
    <row r="17" spans="1:7" s="22" customFormat="1" x14ac:dyDescent="0.15">
      <c r="A17" s="56"/>
      <c r="B17" s="56"/>
      <c r="D17" s="57"/>
      <c r="E17" s="58">
        <v>0</v>
      </c>
      <c r="F17" s="59">
        <v>0</v>
      </c>
      <c r="G17" s="60"/>
    </row>
    <row r="18" spans="1:7" s="22" customFormat="1" x14ac:dyDescent="0.15">
      <c r="A18" s="56"/>
      <c r="B18" s="56"/>
      <c r="D18" s="57"/>
      <c r="E18" s="58">
        <v>0</v>
      </c>
      <c r="F18" s="59">
        <v>0</v>
      </c>
      <c r="G18" s="60"/>
    </row>
    <row r="19" spans="1:7" s="22" customFormat="1" x14ac:dyDescent="0.15">
      <c r="A19" s="113" t="s">
        <v>83</v>
      </c>
      <c r="B19" s="113"/>
      <c r="C19" s="113"/>
      <c r="D19" s="113"/>
      <c r="E19" s="113"/>
      <c r="F19" s="113"/>
      <c r="G19" s="46"/>
    </row>
    <row r="21" spans="1:7" ht="12.75" customHeight="1" x14ac:dyDescent="0.15">
      <c r="A21" s="114" t="s">
        <v>84</v>
      </c>
      <c r="B21" s="114"/>
      <c r="C21" s="114"/>
      <c r="D21" s="114"/>
      <c r="E21" s="114"/>
      <c r="F21" s="114"/>
    </row>
    <row r="22" spans="1:7" x14ac:dyDescent="0.15">
      <c r="A22" s="114"/>
      <c r="B22" s="114"/>
      <c r="C22" s="114"/>
      <c r="D22" s="114"/>
      <c r="E22" s="114"/>
      <c r="F22" s="114"/>
    </row>
    <row r="23" spans="1:7" x14ac:dyDescent="0.15">
      <c r="A23" s="26"/>
      <c r="B23" s="26"/>
      <c r="D23" s="26"/>
      <c r="E23" s="26"/>
      <c r="F23" s="26"/>
      <c r="G23" s="26"/>
    </row>
    <row r="24" spans="1:7" x14ac:dyDescent="0.15">
      <c r="A24" s="26"/>
      <c r="B24" s="26"/>
      <c r="D24" s="26"/>
      <c r="E24" s="26"/>
      <c r="F24" s="26"/>
      <c r="G24" s="26"/>
    </row>
    <row r="25" spans="1:7" x14ac:dyDescent="0.15">
      <c r="A25" s="26"/>
      <c r="B25" s="26"/>
      <c r="D25" s="26"/>
      <c r="E25" s="26"/>
      <c r="F25" s="26"/>
      <c r="G25" s="26"/>
    </row>
    <row r="26" spans="1:7" x14ac:dyDescent="0.15">
      <c r="A26" s="26"/>
      <c r="B26" s="26"/>
      <c r="D26" s="26"/>
      <c r="E26" s="26"/>
      <c r="F26" s="26"/>
      <c r="G26" s="26"/>
    </row>
    <row r="27" spans="1:7" x14ac:dyDescent="0.15">
      <c r="A27" s="61"/>
      <c r="B27" s="61"/>
      <c r="D27" s="61"/>
      <c r="E27" s="61"/>
      <c r="F27" s="61"/>
      <c r="G27" s="26"/>
    </row>
    <row r="28" spans="1:7" x14ac:dyDescent="0.15">
      <c r="A28" s="4" t="s">
        <v>85</v>
      </c>
      <c r="E28" s="26"/>
      <c r="F28" s="26"/>
      <c r="G28" s="26"/>
    </row>
    <row r="29" spans="1:7" x14ac:dyDescent="0.15">
      <c r="E29" s="26"/>
      <c r="F29" s="26"/>
      <c r="G29" s="26"/>
    </row>
  </sheetData>
  <mergeCells count="14">
    <mergeCell ref="A1:F1"/>
    <mergeCell ref="A2:F2"/>
    <mergeCell ref="A3:F3"/>
    <mergeCell ref="A5:F5"/>
    <mergeCell ref="B7:F7"/>
    <mergeCell ref="A19:F19"/>
    <mergeCell ref="A21:F22"/>
    <mergeCell ref="B9:F9"/>
    <mergeCell ref="A11:A12"/>
    <mergeCell ref="B11:B12"/>
    <mergeCell ref="C11:C12"/>
    <mergeCell ref="D11:D12"/>
    <mergeCell ref="E11:E12"/>
    <mergeCell ref="F11:F12"/>
  </mergeCells>
  <printOptions horizontalCentered="1"/>
  <pageMargins left="0.39374999999999999" right="0.75" top="0.78749999999999998" bottom="0.78749999999999998" header="0.511811023622047" footer="0.511811023622047"/>
  <pageSetup orientation="landscape"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K42"/>
  <sheetViews>
    <sheetView tabSelected="1" topLeftCell="A32" zoomScale="110" zoomScaleNormal="110" workbookViewId="0">
      <selection activeCell="L36" sqref="L36"/>
    </sheetView>
  </sheetViews>
  <sheetFormatPr baseColWidth="10" defaultColWidth="11.5" defaultRowHeight="11" x14ac:dyDescent="0.15"/>
  <cols>
    <col min="1" max="1" width="15" style="39" customWidth="1"/>
    <col min="2" max="2" width="27.1640625" style="39" customWidth="1"/>
    <col min="3" max="4" width="11.5" style="39"/>
    <col min="5" max="5" width="17.83203125" style="39" customWidth="1"/>
    <col min="6" max="6" width="19.5" style="39" customWidth="1"/>
    <col min="7" max="7" width="2.5" style="39" customWidth="1"/>
    <col min="8" max="16384" width="11.5" style="39"/>
  </cols>
  <sheetData>
    <row r="1" spans="1:89" s="63" customFormat="1" ht="14.25" customHeight="1" x14ac:dyDescent="0.15">
      <c r="A1" s="130" t="str">
        <f>PROPONENTE!B3</f>
        <v>AEROPUERTO INTERNACIONAL MATECAÑA DE PEREIRA</v>
      </c>
      <c r="B1" s="130"/>
      <c r="C1" s="130"/>
      <c r="D1" s="130"/>
      <c r="E1" s="130"/>
      <c r="F1" s="130"/>
      <c r="G1" s="130"/>
      <c r="H1" s="62"/>
      <c r="I1" s="62"/>
      <c r="J1" s="62"/>
      <c r="K1" s="62"/>
      <c r="L1" s="62"/>
      <c r="M1" s="62"/>
      <c r="N1" s="62"/>
      <c r="O1" s="62"/>
      <c r="P1" s="62"/>
      <c r="Q1" s="62"/>
      <c r="R1" s="62"/>
      <c r="S1" s="62"/>
      <c r="T1" s="62"/>
      <c r="U1" s="62"/>
      <c r="V1" s="62"/>
      <c r="W1" s="62"/>
      <c r="X1" s="62"/>
      <c r="Y1" s="62"/>
      <c r="Z1" s="62"/>
      <c r="AA1" s="62"/>
      <c r="AB1" s="62"/>
      <c r="AC1" s="62"/>
      <c r="AD1" s="62"/>
      <c r="AE1" s="62"/>
      <c r="AF1" s="62"/>
      <c r="AG1" s="62"/>
      <c r="AH1" s="62"/>
      <c r="AI1" s="62"/>
      <c r="AJ1" s="62"/>
      <c r="AK1" s="62"/>
      <c r="AL1" s="62"/>
      <c r="AM1" s="62"/>
      <c r="AN1" s="62"/>
      <c r="AO1" s="62"/>
      <c r="AP1" s="62"/>
      <c r="AQ1" s="62"/>
      <c r="AR1" s="62"/>
      <c r="AS1" s="62"/>
      <c r="AT1" s="62"/>
      <c r="AU1" s="62"/>
      <c r="AV1" s="62"/>
      <c r="AW1" s="62"/>
      <c r="AX1" s="62"/>
      <c r="AY1" s="62"/>
      <c r="AZ1" s="62"/>
      <c r="BA1" s="62"/>
      <c r="BB1" s="62"/>
      <c r="BC1" s="62"/>
      <c r="BD1" s="62"/>
      <c r="BE1" s="62"/>
      <c r="BF1" s="62"/>
      <c r="BG1" s="62"/>
      <c r="BH1" s="62"/>
      <c r="BI1" s="62"/>
      <c r="BJ1" s="62"/>
      <c r="BK1" s="62"/>
      <c r="BL1" s="62"/>
      <c r="BM1" s="62"/>
      <c r="BN1" s="62"/>
      <c r="BO1" s="62"/>
      <c r="BP1" s="62"/>
      <c r="BQ1" s="62"/>
      <c r="BR1" s="62"/>
      <c r="BS1" s="62"/>
      <c r="BT1" s="62"/>
      <c r="BU1" s="62"/>
      <c r="BV1" s="62"/>
      <c r="BW1" s="62"/>
      <c r="BX1" s="62"/>
      <c r="BY1" s="62"/>
      <c r="BZ1" s="62"/>
      <c r="CA1" s="62"/>
      <c r="CB1" s="62"/>
      <c r="CC1" s="62"/>
      <c r="CD1" s="62"/>
      <c r="CE1" s="62"/>
      <c r="CF1" s="62"/>
      <c r="CG1" s="62"/>
      <c r="CH1" s="62"/>
      <c r="CI1" s="62"/>
      <c r="CJ1" s="62"/>
      <c r="CK1" s="62"/>
    </row>
    <row r="2" spans="1:89" s="62" customFormat="1" ht="17.25" customHeight="1" x14ac:dyDescent="0.15">
      <c r="A2" s="131" t="str">
        <f>PROPONENTE!B4</f>
        <v>PROCESO DE SELECCIÓN N° DT-MC-055-2026 - SELECCIÓN MINIMA CUANTIA</v>
      </c>
      <c r="B2" s="131"/>
      <c r="C2" s="131"/>
      <c r="D2" s="131"/>
      <c r="E2" s="131"/>
      <c r="F2" s="131"/>
      <c r="G2" s="131"/>
    </row>
    <row r="3" spans="1:89" s="62" customFormat="1" ht="48" customHeight="1" x14ac:dyDescent="0.15">
      <c r="A3" s="132" t="str">
        <f>+PROPONENTE!B8</f>
        <v>MANTENIMIENTO DE ZONAS VERDES Y ESPECIES ARBOREAS, ROCERÍA Y LIMPIEZA, DEL LOTE DEL ILS Y ÁREA NO CONCESIONADA DEL AEROPUERTO INTERNACIONAL MATECAÑA</v>
      </c>
      <c r="B3" s="132"/>
      <c r="C3" s="132"/>
      <c r="D3" s="132"/>
      <c r="E3" s="132"/>
      <c r="F3" s="132"/>
      <c r="G3" s="132"/>
    </row>
    <row r="4" spans="1:89" s="62" customFormat="1" ht="28.5" customHeight="1" x14ac:dyDescent="0.15">
      <c r="A4" s="130" t="s">
        <v>86</v>
      </c>
      <c r="B4" s="130"/>
      <c r="C4" s="130"/>
      <c r="D4" s="130"/>
      <c r="E4" s="130"/>
      <c r="F4" s="130"/>
      <c r="G4" s="130"/>
    </row>
    <row r="5" spans="1:89" s="62" customFormat="1" ht="0.75" hidden="1" customHeight="1" x14ac:dyDescent="0.15">
      <c r="A5" s="130"/>
      <c r="B5" s="130"/>
      <c r="C5" s="130"/>
      <c r="D5" s="130"/>
      <c r="E5" s="130"/>
      <c r="F5" s="130"/>
      <c r="G5" s="130"/>
    </row>
    <row r="6" spans="1:89" s="62" customFormat="1" ht="18" hidden="1" customHeight="1" x14ac:dyDescent="0.15">
      <c r="A6" s="130"/>
      <c r="B6" s="130"/>
      <c r="C6" s="130"/>
      <c r="D6" s="130"/>
      <c r="E6" s="130"/>
      <c r="F6" s="130"/>
      <c r="G6" s="130"/>
    </row>
    <row r="7" spans="1:89" s="65" customFormat="1" ht="15.75" customHeight="1" x14ac:dyDescent="0.15">
      <c r="A7" s="64" t="s">
        <v>29</v>
      </c>
      <c r="B7" s="133"/>
      <c r="C7" s="133"/>
      <c r="D7" s="133"/>
      <c r="E7" s="133"/>
      <c r="F7" s="133"/>
      <c r="G7" s="133"/>
    </row>
    <row r="8" spans="1:89" s="65" customFormat="1" ht="14.25" customHeight="1" x14ac:dyDescent="0.15">
      <c r="A8" s="63" t="s">
        <v>30</v>
      </c>
      <c r="B8" s="125"/>
      <c r="C8" s="125"/>
      <c r="D8" s="125"/>
      <c r="E8" s="125"/>
      <c r="F8" s="125"/>
      <c r="G8" s="125"/>
    </row>
    <row r="9" spans="1:89" s="62" customFormat="1" ht="18" customHeight="1" x14ac:dyDescent="0.15">
      <c r="A9" s="67"/>
      <c r="B9" s="67"/>
      <c r="C9" s="67"/>
      <c r="D9" s="67"/>
      <c r="E9" s="67"/>
      <c r="F9" s="67"/>
      <c r="G9" s="68"/>
    </row>
    <row r="10" spans="1:89" ht="12" customHeight="1" x14ac:dyDescent="0.15">
      <c r="A10" s="69" t="s">
        <v>87</v>
      </c>
      <c r="B10" s="69" t="s">
        <v>16</v>
      </c>
      <c r="C10" s="69" t="s">
        <v>88</v>
      </c>
      <c r="D10" s="70" t="s">
        <v>89</v>
      </c>
      <c r="E10" s="71" t="s">
        <v>90</v>
      </c>
      <c r="F10" s="70" t="s">
        <v>91</v>
      </c>
    </row>
    <row r="11" spans="1:89" ht="12.75" customHeight="1" x14ac:dyDescent="0.15">
      <c r="A11" s="126" t="s">
        <v>87</v>
      </c>
      <c r="B11" s="126" t="s">
        <v>16</v>
      </c>
      <c r="C11" s="126" t="s">
        <v>88</v>
      </c>
      <c r="D11" s="126" t="s">
        <v>89</v>
      </c>
      <c r="E11" s="126" t="s">
        <v>90</v>
      </c>
      <c r="F11" s="126" t="s">
        <v>91</v>
      </c>
    </row>
    <row r="12" spans="1:89" ht="99" customHeight="1" x14ac:dyDescent="0.15">
      <c r="A12" s="129" t="s">
        <v>92</v>
      </c>
      <c r="B12" s="129"/>
      <c r="C12" s="129"/>
      <c r="D12" s="129"/>
      <c r="E12" s="129"/>
      <c r="F12" s="129"/>
    </row>
    <row r="13" spans="1:89" ht="83.25" customHeight="1" x14ac:dyDescent="0.15">
      <c r="A13" s="66">
        <v>1</v>
      </c>
      <c r="B13" s="72" t="s">
        <v>93</v>
      </c>
      <c r="C13" s="66" t="s">
        <v>94</v>
      </c>
      <c r="D13" s="73">
        <v>5200</v>
      </c>
      <c r="E13" s="74"/>
      <c r="F13" s="74">
        <f t="shared" ref="F13:F18" si="0">D13*E13</f>
        <v>0</v>
      </c>
    </row>
    <row r="14" spans="1:89" ht="89" customHeight="1" x14ac:dyDescent="0.15">
      <c r="A14" s="66">
        <v>2</v>
      </c>
      <c r="B14" s="72" t="s">
        <v>95</v>
      </c>
      <c r="C14" s="66" t="s">
        <v>94</v>
      </c>
      <c r="D14" s="73">
        <v>1660</v>
      </c>
      <c r="E14" s="74"/>
      <c r="F14" s="74">
        <f t="shared" si="0"/>
        <v>0</v>
      </c>
    </row>
    <row r="15" spans="1:89" ht="48" customHeight="1" x14ac:dyDescent="0.15">
      <c r="A15" s="66">
        <v>3</v>
      </c>
      <c r="B15" s="72" t="s">
        <v>96</v>
      </c>
      <c r="C15" s="66" t="s">
        <v>97</v>
      </c>
      <c r="D15" s="73">
        <v>85</v>
      </c>
      <c r="E15" s="74"/>
      <c r="F15" s="74">
        <f t="shared" si="0"/>
        <v>0</v>
      </c>
    </row>
    <row r="16" spans="1:89" ht="48" customHeight="1" x14ac:dyDescent="0.15">
      <c r="A16" s="66">
        <v>4</v>
      </c>
      <c r="B16" s="72" t="s">
        <v>98</v>
      </c>
      <c r="C16" s="66" t="s">
        <v>99</v>
      </c>
      <c r="D16" s="73">
        <v>7</v>
      </c>
      <c r="E16" s="74"/>
      <c r="F16" s="74">
        <f t="shared" si="0"/>
        <v>0</v>
      </c>
    </row>
    <row r="17" spans="1:6" ht="36" x14ac:dyDescent="0.15">
      <c r="A17" s="66">
        <v>5</v>
      </c>
      <c r="B17" s="72" t="s">
        <v>100</v>
      </c>
      <c r="C17" s="66" t="s">
        <v>94</v>
      </c>
      <c r="D17" s="73">
        <v>920</v>
      </c>
      <c r="E17" s="74"/>
      <c r="F17" s="74">
        <f t="shared" si="0"/>
        <v>0</v>
      </c>
    </row>
    <row r="18" spans="1:6" ht="69" customHeight="1" x14ac:dyDescent="0.15">
      <c r="A18" s="66">
        <v>6</v>
      </c>
      <c r="B18" s="72" t="s">
        <v>101</v>
      </c>
      <c r="C18" s="66" t="s">
        <v>102</v>
      </c>
      <c r="D18" s="73">
        <v>200</v>
      </c>
      <c r="E18" s="74"/>
      <c r="F18" s="74">
        <f t="shared" si="0"/>
        <v>0</v>
      </c>
    </row>
    <row r="19" spans="1:6" ht="12" x14ac:dyDescent="0.15">
      <c r="A19" s="66"/>
      <c r="B19" s="75" t="s">
        <v>103</v>
      </c>
      <c r="C19" s="66"/>
      <c r="D19" s="73"/>
      <c r="E19" s="74"/>
      <c r="F19" s="74">
        <f>SUM(F13:F18)</f>
        <v>0</v>
      </c>
    </row>
    <row r="20" spans="1:6" ht="12.75" customHeight="1" x14ac:dyDescent="0.15">
      <c r="A20" s="127" t="s">
        <v>104</v>
      </c>
      <c r="B20" s="127"/>
      <c r="C20" s="127"/>
      <c r="D20" s="127"/>
      <c r="E20" s="127"/>
      <c r="F20" s="127"/>
    </row>
    <row r="21" spans="1:6" ht="72" customHeight="1" x14ac:dyDescent="0.15">
      <c r="A21" s="66">
        <v>1</v>
      </c>
      <c r="B21" s="72" t="s">
        <v>93</v>
      </c>
      <c r="C21" s="66" t="s">
        <v>94</v>
      </c>
      <c r="D21" s="73">
        <v>5200</v>
      </c>
      <c r="E21" s="74"/>
      <c r="F21" s="74">
        <f t="shared" ref="F21:F26" si="1">D21*E21</f>
        <v>0</v>
      </c>
    </row>
    <row r="22" spans="1:6" ht="100.5" customHeight="1" x14ac:dyDescent="0.15">
      <c r="A22" s="66">
        <v>2</v>
      </c>
      <c r="B22" s="72" t="s">
        <v>95</v>
      </c>
      <c r="C22" s="66" t="s">
        <v>94</v>
      </c>
      <c r="D22" s="73">
        <v>1660</v>
      </c>
      <c r="E22" s="74"/>
      <c r="F22" s="74">
        <f t="shared" si="1"/>
        <v>0</v>
      </c>
    </row>
    <row r="23" spans="1:6" ht="12" customHeight="1" x14ac:dyDescent="0.15">
      <c r="A23" s="66">
        <v>3</v>
      </c>
      <c r="B23" s="72" t="s">
        <v>96</v>
      </c>
      <c r="C23" s="66" t="s">
        <v>97</v>
      </c>
      <c r="D23" s="73">
        <v>85</v>
      </c>
      <c r="E23" s="74"/>
      <c r="F23" s="74">
        <f t="shared" si="1"/>
        <v>0</v>
      </c>
    </row>
    <row r="24" spans="1:6" ht="65.25" customHeight="1" x14ac:dyDescent="0.15">
      <c r="A24" s="66">
        <v>4</v>
      </c>
      <c r="B24" s="72" t="s">
        <v>98</v>
      </c>
      <c r="C24" s="66" t="s">
        <v>99</v>
      </c>
      <c r="D24" s="73">
        <v>7</v>
      </c>
      <c r="E24" s="74"/>
      <c r="F24" s="74">
        <f t="shared" si="1"/>
        <v>0</v>
      </c>
    </row>
    <row r="25" spans="1:6" ht="38.25" customHeight="1" x14ac:dyDescent="0.15">
      <c r="A25" s="66">
        <v>5</v>
      </c>
      <c r="B25" s="72" t="s">
        <v>100</v>
      </c>
      <c r="C25" s="66" t="s">
        <v>94</v>
      </c>
      <c r="D25" s="73">
        <v>920</v>
      </c>
      <c r="E25" s="74"/>
      <c r="F25" s="74">
        <f t="shared" si="1"/>
        <v>0</v>
      </c>
    </row>
    <row r="26" spans="1:6" ht="48" x14ac:dyDescent="0.15">
      <c r="A26" s="66">
        <v>6</v>
      </c>
      <c r="B26" s="72" t="s">
        <v>101</v>
      </c>
      <c r="C26" s="66" t="s">
        <v>102</v>
      </c>
      <c r="D26" s="73">
        <v>200</v>
      </c>
      <c r="E26" s="74"/>
      <c r="F26" s="74">
        <f t="shared" si="1"/>
        <v>0</v>
      </c>
    </row>
    <row r="27" spans="1:6" ht="12" customHeight="1" x14ac:dyDescent="0.15">
      <c r="A27" s="66"/>
      <c r="B27" s="75" t="s">
        <v>103</v>
      </c>
      <c r="C27" s="66"/>
      <c r="D27" s="73"/>
      <c r="E27" s="74"/>
      <c r="F27" s="74">
        <f>SUM(F21:F26)</f>
        <v>0</v>
      </c>
    </row>
    <row r="28" spans="1:6" ht="12.75" customHeight="1" x14ac:dyDescent="0.15">
      <c r="A28" s="127" t="s">
        <v>105</v>
      </c>
      <c r="B28" s="127"/>
      <c r="C28" s="127"/>
      <c r="D28" s="127"/>
      <c r="E28" s="127"/>
      <c r="F28" s="127"/>
    </row>
    <row r="29" spans="1:6" ht="72" customHeight="1" x14ac:dyDescent="0.15">
      <c r="A29" s="66">
        <v>6</v>
      </c>
      <c r="B29" s="72" t="s">
        <v>101</v>
      </c>
      <c r="C29" s="66" t="s">
        <v>102</v>
      </c>
      <c r="D29" s="73">
        <v>200</v>
      </c>
      <c r="E29" s="74"/>
      <c r="F29" s="74">
        <f>D29*E29</f>
        <v>0</v>
      </c>
    </row>
    <row r="30" spans="1:6" ht="84.75" customHeight="1" x14ac:dyDescent="0.15">
      <c r="A30" s="66"/>
      <c r="B30" s="75" t="s">
        <v>103</v>
      </c>
      <c r="C30" s="66"/>
      <c r="D30" s="73"/>
      <c r="E30" s="74"/>
      <c r="F30" s="74">
        <f>SUM(F29:F29)</f>
        <v>0</v>
      </c>
    </row>
    <row r="31" spans="1:6" ht="43" customHeight="1" x14ac:dyDescent="0.15">
      <c r="A31" s="129" t="s">
        <v>106</v>
      </c>
      <c r="B31" s="129"/>
      <c r="C31" s="129"/>
      <c r="D31" s="129"/>
      <c r="E31" s="129"/>
      <c r="F31" s="129"/>
    </row>
    <row r="32" spans="1:6" ht="102" customHeight="1" x14ac:dyDescent="0.15">
      <c r="A32" s="66">
        <v>1</v>
      </c>
      <c r="B32" s="72" t="s">
        <v>93</v>
      </c>
      <c r="C32" s="66" t="s">
        <v>94</v>
      </c>
      <c r="D32" s="73">
        <v>5200</v>
      </c>
      <c r="E32" s="74"/>
      <c r="F32" s="74">
        <f t="shared" ref="F32:F37" si="2">D32*E32</f>
        <v>0</v>
      </c>
    </row>
    <row r="33" spans="1:6" ht="69" customHeight="1" x14ac:dyDescent="0.15">
      <c r="A33" s="66">
        <v>2</v>
      </c>
      <c r="B33" s="72" t="s">
        <v>95</v>
      </c>
      <c r="C33" s="66" t="s">
        <v>94</v>
      </c>
      <c r="D33" s="73">
        <v>1660</v>
      </c>
      <c r="E33" s="74"/>
      <c r="F33" s="74">
        <f t="shared" si="2"/>
        <v>0</v>
      </c>
    </row>
    <row r="34" spans="1:6" ht="60" customHeight="1" x14ac:dyDescent="0.15">
      <c r="A34" s="66">
        <v>3</v>
      </c>
      <c r="B34" s="72" t="s">
        <v>96</v>
      </c>
      <c r="C34" s="66" t="s">
        <v>97</v>
      </c>
      <c r="D34" s="73">
        <v>85</v>
      </c>
      <c r="E34" s="74"/>
      <c r="F34" s="74">
        <f t="shared" si="2"/>
        <v>0</v>
      </c>
    </row>
    <row r="35" spans="1:6" ht="59" customHeight="1" x14ac:dyDescent="0.15">
      <c r="A35" s="66">
        <v>4</v>
      </c>
      <c r="B35" s="72" t="s">
        <v>98</v>
      </c>
      <c r="C35" s="66" t="s">
        <v>99</v>
      </c>
      <c r="D35" s="73">
        <v>7</v>
      </c>
      <c r="E35" s="74"/>
      <c r="F35" s="74">
        <f t="shared" si="2"/>
        <v>0</v>
      </c>
    </row>
    <row r="36" spans="1:6" ht="62" customHeight="1" x14ac:dyDescent="0.15">
      <c r="A36" s="66">
        <v>5</v>
      </c>
      <c r="B36" s="72" t="s">
        <v>100</v>
      </c>
      <c r="C36" s="66" t="s">
        <v>94</v>
      </c>
      <c r="D36" s="73">
        <v>920</v>
      </c>
      <c r="E36" s="74"/>
      <c r="F36" s="74">
        <f t="shared" si="2"/>
        <v>0</v>
      </c>
    </row>
    <row r="37" spans="1:6" ht="48" x14ac:dyDescent="0.15">
      <c r="A37" s="128">
        <v>6</v>
      </c>
      <c r="B37" s="72" t="s">
        <v>101</v>
      </c>
      <c r="C37" s="66" t="s">
        <v>102</v>
      </c>
      <c r="D37" s="73">
        <v>200</v>
      </c>
      <c r="E37" s="74"/>
      <c r="F37" s="74">
        <f t="shared" si="2"/>
        <v>0</v>
      </c>
    </row>
    <row r="38" spans="1:6" ht="12" x14ac:dyDescent="0.15">
      <c r="A38" s="128"/>
      <c r="B38" s="75" t="s">
        <v>103</v>
      </c>
      <c r="C38" s="66"/>
      <c r="D38" s="73"/>
      <c r="E38" s="74"/>
      <c r="F38" s="74">
        <f>SUM(F32:F37)</f>
        <v>0</v>
      </c>
    </row>
    <row r="39" spans="1:6" x14ac:dyDescent="0.15">
      <c r="A39" s="128"/>
      <c r="B39" s="39" t="s">
        <v>107</v>
      </c>
      <c r="E39" s="39" t="s">
        <v>108</v>
      </c>
      <c r="F39" s="39">
        <f>F19+F27+F30+F38</f>
        <v>0</v>
      </c>
    </row>
    <row r="40" spans="1:6" x14ac:dyDescent="0.15">
      <c r="A40" s="128"/>
      <c r="B40" s="39" t="s">
        <v>109</v>
      </c>
      <c r="C40" s="39">
        <v>0.15</v>
      </c>
      <c r="E40" s="39" t="s">
        <v>110</v>
      </c>
      <c r="F40" s="39">
        <f>F39*C40</f>
        <v>0</v>
      </c>
    </row>
    <row r="41" spans="1:6" x14ac:dyDescent="0.15">
      <c r="B41" s="39" t="s">
        <v>111</v>
      </c>
      <c r="E41" s="39" t="s">
        <v>112</v>
      </c>
      <c r="F41" s="39">
        <f>(F39*5%)*19%</f>
        <v>0</v>
      </c>
    </row>
    <row r="42" spans="1:6" x14ac:dyDescent="0.15">
      <c r="B42" s="39" t="s">
        <v>113</v>
      </c>
      <c r="E42" s="39" t="s">
        <v>114</v>
      </c>
      <c r="F42" s="39">
        <f>F39+F40+F41</f>
        <v>0</v>
      </c>
    </row>
  </sheetData>
  <mergeCells count="12">
    <mergeCell ref="A1:G1"/>
    <mergeCell ref="A2:G2"/>
    <mergeCell ref="A3:G3"/>
    <mergeCell ref="A4:G6"/>
    <mergeCell ref="B7:G7"/>
    <mergeCell ref="B8:G8"/>
    <mergeCell ref="A11:F11"/>
    <mergeCell ref="A20:F20"/>
    <mergeCell ref="A28:F28"/>
    <mergeCell ref="A37:A40"/>
    <mergeCell ref="A31:F31"/>
    <mergeCell ref="A12:F12"/>
  </mergeCells>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4" baseType="variant">
      <vt:variant>
        <vt:lpstr>Hojas de cálculo</vt:lpstr>
      </vt:variant>
      <vt:variant>
        <vt:i4>7</vt:i4>
      </vt:variant>
      <vt:variant>
        <vt:lpstr>Rangos con nombre</vt:lpstr>
      </vt:variant>
      <vt:variant>
        <vt:i4>10</vt:i4>
      </vt:variant>
    </vt:vector>
  </HeadingPairs>
  <TitlesOfParts>
    <vt:vector size="17" baseType="lpstr">
      <vt:lpstr>PROPONENTE</vt:lpstr>
      <vt:lpstr>Formato 1</vt:lpstr>
      <vt:lpstr>Formato 2</vt:lpstr>
      <vt:lpstr>Formato 3</vt:lpstr>
      <vt:lpstr>Formato 4</vt:lpstr>
      <vt:lpstr>Formato 5</vt:lpstr>
      <vt:lpstr>Formato 6</vt:lpstr>
      <vt:lpstr>'Formato 1'!Área_de_impresión</vt:lpstr>
      <vt:lpstr>'Formato 2'!Área_de_impresión</vt:lpstr>
      <vt:lpstr>'Formato 3'!Área_de_impresión</vt:lpstr>
      <vt:lpstr>'Formato 4'!Área_de_impresión</vt:lpstr>
      <vt:lpstr>'Formato 5'!Área_de_impresión</vt:lpstr>
      <vt:lpstr>'Formato 1'!Títulos_a_imprimir</vt:lpstr>
      <vt:lpstr>'Formato 2'!Títulos_a_imprimir</vt:lpstr>
      <vt:lpstr>'Formato 3'!Títulos_a_imprimir</vt:lpstr>
      <vt:lpstr>'Formato 4'!Títulos_a_imprimir</vt:lpstr>
      <vt:lpstr>'Formato 5'!Títulos_a_imprimir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Cesar Augusto Echeverry Alvarez</dc:creator>
  <dc:description/>
  <cp:lastModifiedBy>Juan David Pelaez Henao</cp:lastModifiedBy>
  <cp:revision>0</cp:revision>
  <cp:lastPrinted>2017-04-25T13:30:06Z</cp:lastPrinted>
  <dcterms:created xsi:type="dcterms:W3CDTF">2007-02-02T20:25:34Z</dcterms:created>
  <dcterms:modified xsi:type="dcterms:W3CDTF">2026-04-15T14:38:51Z</dcterms:modified>
  <dc:language>en-US</dc:language>
</cp:coreProperties>
</file>