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ruin.mogollon\Desktop\PROCESOS 2026\MC 013-007-2026 H. TECNOLOGICAS\"/>
    </mc:Choice>
  </mc:AlternateContent>
  <xr:revisionPtr revIDLastSave="0" documentId="8_{B7049CDB-0438-4455-B31D-04D42AC5B79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omparativo (3)" sheetId="6" r:id="rId1"/>
  </sheets>
  <definedNames>
    <definedName name="_xlnm.Print_Area" localSheetId="0">'Comparativo (3)'!$A$1:$G$33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6" l="1"/>
  <c r="G21" i="6"/>
  <c r="G20" i="6"/>
  <c r="G19" i="6"/>
  <c r="G18" i="6"/>
  <c r="F24" i="6"/>
  <c r="E24" i="6"/>
  <c r="D24" i="6"/>
  <c r="G23" i="6"/>
  <c r="G17" i="6"/>
  <c r="G16" i="6"/>
  <c r="G15" i="6"/>
  <c r="G14" i="6"/>
  <c r="G13" i="6"/>
  <c r="G12" i="6"/>
  <c r="G24" i="6" l="1"/>
</calcChain>
</file>

<file path=xl/sharedStrings.xml><?xml version="1.0" encoding="utf-8"?>
<sst xmlns="http://schemas.openxmlformats.org/spreadsheetml/2006/main" count="31" uniqueCount="29">
  <si>
    <t>Cant</t>
  </si>
  <si>
    <t>V. Unit</t>
  </si>
  <si>
    <t>Detalle de producto</t>
  </si>
  <si>
    <t>Total</t>
  </si>
  <si>
    <t>Prom. Total</t>
  </si>
  <si>
    <t>Descripción</t>
  </si>
  <si>
    <t>Ítem</t>
  </si>
  <si>
    <t>Cotizacion No. 1</t>
  </si>
  <si>
    <t>Cotizacion No. 2</t>
  </si>
  <si>
    <t>Cotizacion No. 3</t>
  </si>
  <si>
    <t>Cartucho repuesto impresora Hp Ink tank wireless 410 negro</t>
  </si>
  <si>
    <t>Insumo de tintas por litro de color (cian, magenta, Yellow) para impresora Hp Ink tank Wireless 410.</t>
  </si>
  <si>
    <t>Insumo de tintas por litro negro (Black) para impresora Hp Ink tank Wireless 410.</t>
  </si>
  <si>
    <t>Espuma limpiadora de carcasas para computadores</t>
  </si>
  <si>
    <t>Aire Comprimido para aplicación en dispositivos tecnológicos computadores, impresoras, videobeam etc,</t>
  </si>
  <si>
    <t xml:space="preserve">Limpiador electrónico de contactos para equipos de cómputo x 430 ml
</t>
  </si>
  <si>
    <t xml:space="preserve">Silicona abrillantador desmoldante multiusos general. 400mL
</t>
  </si>
  <si>
    <t xml:space="preserve">Barniz dieléctrico Transparente
</t>
  </si>
  <si>
    <t xml:space="preserve">Kit limpiador de pantallas para computadores e impresoras.
</t>
  </si>
  <si>
    <t xml:space="preserve">Memorias micro Sd 128Gb purpura.
</t>
  </si>
  <si>
    <t xml:space="preserve">Cartucho repuesto impresora Hp Ink tank wireless 410 tricolor
</t>
  </si>
  <si>
    <t xml:space="preserve">Herramientas manuales básicas (juego de destornilladores y llaves)
</t>
  </si>
  <si>
    <t>AMAZU S.A.S</t>
  </si>
  <si>
    <t>ESTUDIO DE MERCADO 2026</t>
  </si>
  <si>
    <t>MECA SOLUCIONES</t>
  </si>
  <si>
    <t>LOGISTICA &amp; SOLUCIONES</t>
  </si>
  <si>
    <t>NOTA: La Entidad realizará el proceso contractual con cantidades unitarias, y lo adjudicará, ajustando estas cantidades durante la ejecución del futuro Contrato hasta agotar el presupuesto oficial asignado</t>
  </si>
  <si>
    <t>TASD DIEGO ANDRES CUELLAR HURTADO</t>
  </si>
  <si>
    <t>Tecnico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</si>
</sst>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2" fillId="0" borderId="0" xfId="0" applyFont="1" applyAlignment="1">
      <alignment horizontal="center"/>
    </xf>
    <xf numFmtId="164" fontId="5" fillId="0" borderId="0" xfId="0" applyNumberFormat="1" applyFont="1" applyAlignment="1">
      <alignment wrapText="1"/>
    </xf>
    <xf numFmtId="0" fontId="8" fillId="0" borderId="1" xfId="0" applyFont="1" applyBorder="1" applyAlignment="1">
      <alignment horizontal="left" vertical="top" wrapText="1"/>
    </xf>
    <xf numFmtId="0" fontId="9" fillId="4" borderId="1" xfId="0" applyFont="1" applyFill="1" applyBorder="1" applyAlignment="1">
      <alignment horizontal="center" wrapText="1"/>
    </xf>
    <xf numFmtId="0" fontId="9" fillId="5" borderId="1" xfId="0" applyFont="1" applyFill="1" applyBorder="1" applyAlignment="1">
      <alignment horizontal="center" wrapText="1"/>
    </xf>
    <xf numFmtId="0" fontId="9" fillId="6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/>
    </xf>
    <xf numFmtId="164" fontId="9" fillId="0" borderId="1" xfId="0" applyNumberFormat="1" applyFont="1" applyBorder="1" applyAlignment="1">
      <alignment horizontal="right" vertical="center" wrapText="1"/>
    </xf>
    <xf numFmtId="0" fontId="4" fillId="0" borderId="0" xfId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0" fillId="0" borderId="0" xfId="0" applyFont="1"/>
    <xf numFmtId="0" fontId="1" fillId="0" borderId="0" xfId="0" applyFont="1" applyAlignment="1">
      <alignment wrapText="1"/>
    </xf>
    <xf numFmtId="41" fontId="10" fillId="0" borderId="0" xfId="2" applyFont="1"/>
    <xf numFmtId="41" fontId="1" fillId="0" borderId="0" xfId="2" applyFont="1"/>
    <xf numFmtId="41" fontId="1" fillId="0" borderId="0" xfId="2" applyFont="1" applyAlignment="1">
      <alignment wrapText="1"/>
    </xf>
    <xf numFmtId="9" fontId="2" fillId="0" borderId="0" xfId="3" applyFont="1"/>
    <xf numFmtId="9" fontId="5" fillId="0" borderId="0" xfId="3" applyFont="1"/>
    <xf numFmtId="41" fontId="1" fillId="0" borderId="0" xfId="0" applyNumberFormat="1" applyFont="1" applyAlignment="1">
      <alignment wrapText="1"/>
    </xf>
    <xf numFmtId="41" fontId="11" fillId="0" borderId="0" xfId="0" applyNumberFormat="1" applyFont="1"/>
    <xf numFmtId="164" fontId="5" fillId="0" borderId="0" xfId="0" applyNumberFormat="1" applyFont="1"/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center" vertical="center" wrapText="1"/>
    </xf>
    <xf numFmtId="164" fontId="9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3" xfId="0" applyFont="1" applyBorder="1"/>
    <xf numFmtId="0" fontId="8" fillId="0" borderId="0" xfId="0" applyFont="1" applyAlignment="1">
      <alignment horizontal="left" vertical="center" wrapText="1"/>
    </xf>
    <xf numFmtId="0" fontId="4" fillId="0" borderId="0" xfId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</cellXfs>
  <cellStyles count="4">
    <cellStyle name="Hipervínculo" xfId="1" builtinId="8"/>
    <cellStyle name="Millares [0]" xfId="2" builtinId="6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1263006</xdr:colOff>
      <xdr:row>0</xdr:row>
      <xdr:rowOff>54351</xdr:rowOff>
    </xdr:from>
    <xdr:to>
      <xdr:col>6</xdr:col>
      <xdr:colOff>840441</xdr:colOff>
      <xdr:row>5</xdr:row>
      <xdr:rowOff>197226</xdr:rowOff>
    </xdr:to>
    <xdr:sp macro="" textlink="">
      <xdr:nvSpPr>
        <xdr:cNvPr id="2" name="3 Rectángulo redondeado">
          <a:extLst>
            <a:ext uri="{FF2B5EF4-FFF2-40B4-BE49-F238E27FC236}">
              <a16:creationId xmlns:a16="http://schemas.microsoft.com/office/drawing/2014/main" id="{4029DD05-205F-4B9F-8606-16EA03013963}"/>
            </a:ext>
          </a:extLst>
        </xdr:cNvPr>
        <xdr:cNvSpPr/>
      </xdr:nvSpPr>
      <xdr:spPr>
        <a:xfrm>
          <a:off x="1599182" y="54351"/>
          <a:ext cx="8374053" cy="1106581"/>
        </a:xfrm>
        <a:prstGeom prst="roundRect">
          <a:avLst/>
        </a:prstGeom>
        <a:solidFill>
          <a:schemeClr val="bg1">
            <a:lumMod val="85000"/>
          </a:schemeClr>
        </a:soli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9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MINISTERIO</a:t>
          </a:r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DE DEFENSA NACIONAL</a:t>
          </a:r>
        </a:p>
        <a:p>
          <a:pPr algn="ctr"/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AGENCIA LOGISTICA DE LAS FUERZAS MILITARES</a:t>
          </a:r>
          <a:endParaRPr lang="es-CO" sz="9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REGIONAL SUR</a:t>
          </a:r>
          <a:endParaRPr lang="es-CO" sz="900" b="1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NIT: 899999162-4</a:t>
          </a:r>
          <a:endParaRPr lang="es-CO" sz="9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"SUMINISTRO DE INSUMOS Y HERRAMIENTAS PARA EL MANTENIMIENTO PREVENTIVO Y CORRECTIVO DE LA INFRAESTRUCTURA TECNOLÓGICA DE LA AGENCIA LOGÍSTICA DE LAS FUERZAS MILITARES REGIONAL SUR".</a:t>
          </a:r>
          <a:endParaRPr lang="es-CO" sz="900"/>
        </a:p>
        <a:p>
          <a:pPr algn="l"/>
          <a:endParaRPr lang="es-CO" sz="900"/>
        </a:p>
      </xdr:txBody>
    </xdr:sp>
    <xdr:clientData/>
  </xdr:twoCellAnchor>
  <xdr:twoCellAnchor editAs="oneCell">
    <xdr:from>
      <xdr:col>1</xdr:col>
      <xdr:colOff>104775</xdr:colOff>
      <xdr:row>1</xdr:row>
      <xdr:rowOff>47625</xdr:rowOff>
    </xdr:from>
    <xdr:to>
      <xdr:col>1</xdr:col>
      <xdr:colOff>1143000</xdr:colOff>
      <xdr:row>5</xdr:row>
      <xdr:rowOff>76200</xdr:rowOff>
    </xdr:to>
    <xdr:pic>
      <xdr:nvPicPr>
        <xdr:cNvPr id="3" name="6 Imagen" descr="Descripción: Nuevo_ALFM_Logo 3">
          <a:extLst>
            <a:ext uri="{FF2B5EF4-FFF2-40B4-BE49-F238E27FC236}">
              <a16:creationId xmlns:a16="http://schemas.microsoft.com/office/drawing/2014/main" id="{50D26D52-4E5B-4C1B-8087-6A15C9E63B9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951" y="204507"/>
          <a:ext cx="1038225" cy="8353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705E1-5908-42FB-874A-AB685DE71B5B}">
  <dimension ref="A1:O35"/>
  <sheetViews>
    <sheetView tabSelected="1" showWhiteSpace="0" view="pageBreakPreview" zoomScale="85" zoomScaleNormal="85" zoomScaleSheetLayoutView="85" zoomScalePageLayoutView="70" workbookViewId="0">
      <selection activeCell="R5" sqref="R5"/>
    </sheetView>
  </sheetViews>
  <sheetFormatPr baseColWidth="10" defaultRowHeight="15.75" x14ac:dyDescent="0.25"/>
  <cols>
    <col min="1" max="1" width="5" customWidth="1"/>
    <col min="2" max="2" width="65.42578125" customWidth="1"/>
    <col min="3" max="3" width="5.5703125" customWidth="1"/>
    <col min="4" max="6" width="20.28515625" customWidth="1"/>
    <col min="7" max="8" width="15.5703125" customWidth="1"/>
    <col min="9" max="9" width="11.42578125" customWidth="1"/>
    <col min="10" max="10" width="11.42578125" style="27"/>
    <col min="11" max="11" width="14.28515625" style="27" customWidth="1"/>
    <col min="12" max="12" width="11.42578125" style="25"/>
    <col min="13" max="15" width="13.5703125" style="25" bestFit="1" customWidth="1"/>
  </cols>
  <sheetData>
    <row r="1" spans="1:15" ht="12" customHeight="1" x14ac:dyDescent="0.25"/>
    <row r="3" spans="1:15" x14ac:dyDescent="0.25">
      <c r="C3" s="1"/>
      <c r="D3" s="1"/>
      <c r="E3" s="1"/>
      <c r="F3" s="1"/>
    </row>
    <row r="4" spans="1:15" x14ac:dyDescent="0.25">
      <c r="C4" s="1"/>
      <c r="D4" s="1"/>
      <c r="E4" s="1"/>
      <c r="F4" s="1"/>
    </row>
    <row r="5" spans="1:15" x14ac:dyDescent="0.25">
      <c r="C5" s="1"/>
      <c r="D5" s="2"/>
      <c r="E5" s="1"/>
      <c r="F5" s="1"/>
    </row>
    <row r="6" spans="1:15" x14ac:dyDescent="0.25">
      <c r="C6" s="1"/>
      <c r="D6" s="2"/>
      <c r="E6" s="1"/>
      <c r="F6" s="1"/>
    </row>
    <row r="7" spans="1:15" x14ac:dyDescent="0.25">
      <c r="C7" s="1"/>
      <c r="D7" s="2"/>
      <c r="E7" s="1"/>
      <c r="F7" s="1"/>
    </row>
    <row r="8" spans="1:15" s="3" customFormat="1" ht="15" customHeight="1" x14ac:dyDescent="0.25">
      <c r="A8" s="44" t="s">
        <v>23</v>
      </c>
      <c r="B8" s="44"/>
      <c r="C8" s="44"/>
      <c r="D8" s="44"/>
      <c r="E8" s="44"/>
      <c r="F8" s="44"/>
      <c r="G8" s="44"/>
      <c r="H8" s="23"/>
      <c r="J8" s="27"/>
      <c r="K8" s="27"/>
      <c r="L8" s="25"/>
      <c r="M8" s="25"/>
      <c r="N8" s="25"/>
      <c r="O8" s="25"/>
    </row>
    <row r="9" spans="1:15" s="3" customFormat="1" ht="35.25" customHeight="1" x14ac:dyDescent="0.25">
      <c r="B9" s="6"/>
      <c r="C9" s="6"/>
      <c r="D9" s="24" t="s">
        <v>22</v>
      </c>
      <c r="E9" s="39" t="s">
        <v>24</v>
      </c>
      <c r="F9" s="39" t="s">
        <v>25</v>
      </c>
      <c r="J9" s="27"/>
      <c r="K9" s="27"/>
      <c r="L9" s="25"/>
      <c r="M9" s="25"/>
      <c r="N9" s="25"/>
      <c r="O9" s="25"/>
    </row>
    <row r="10" spans="1:15" s="3" customFormat="1" ht="24.75" customHeight="1" x14ac:dyDescent="0.25">
      <c r="A10" s="45" t="s">
        <v>5</v>
      </c>
      <c r="B10" s="45"/>
      <c r="C10" s="45"/>
      <c r="D10" s="9" t="s">
        <v>7</v>
      </c>
      <c r="E10" s="10" t="s">
        <v>8</v>
      </c>
      <c r="F10" s="11" t="s">
        <v>9</v>
      </c>
      <c r="G10" s="46" t="s">
        <v>4</v>
      </c>
      <c r="H10" s="38"/>
      <c r="J10" s="27"/>
      <c r="K10" s="27"/>
      <c r="L10" s="25"/>
      <c r="M10" s="25"/>
      <c r="N10" s="25"/>
      <c r="O10" s="25"/>
    </row>
    <row r="11" spans="1:15" s="4" customFormat="1" x14ac:dyDescent="0.25">
      <c r="A11" s="12" t="s">
        <v>6</v>
      </c>
      <c r="B11" s="13" t="s">
        <v>2</v>
      </c>
      <c r="C11" s="13" t="s">
        <v>0</v>
      </c>
      <c r="D11" s="14" t="s">
        <v>1</v>
      </c>
      <c r="E11" s="15" t="s">
        <v>1</v>
      </c>
      <c r="F11" s="16" t="s">
        <v>1</v>
      </c>
      <c r="G11" s="46"/>
      <c r="H11" s="38"/>
      <c r="J11" s="28"/>
      <c r="K11" s="28"/>
      <c r="L11" s="1"/>
      <c r="M11" s="1"/>
      <c r="N11" s="1"/>
      <c r="O11" s="1"/>
    </row>
    <row r="12" spans="1:15" s="5" customFormat="1" ht="27" customHeight="1" x14ac:dyDescent="0.2">
      <c r="A12" s="17">
        <v>1</v>
      </c>
      <c r="B12" s="8" t="s">
        <v>15</v>
      </c>
      <c r="C12" s="17">
        <v>1</v>
      </c>
      <c r="D12" s="18">
        <v>81000</v>
      </c>
      <c r="E12" s="18">
        <v>110000</v>
      </c>
      <c r="F12" s="18">
        <v>121000</v>
      </c>
      <c r="G12" s="18">
        <f>AVERAGE(D12:F12)</f>
        <v>104000</v>
      </c>
      <c r="H12" s="36"/>
      <c r="I12" s="7"/>
      <c r="J12" s="29"/>
      <c r="K12" s="29"/>
      <c r="L12" s="26"/>
      <c r="M12" s="32"/>
      <c r="N12" s="32"/>
      <c r="O12" s="32"/>
    </row>
    <row r="13" spans="1:15" s="5" customFormat="1" ht="15" customHeight="1" x14ac:dyDescent="0.2">
      <c r="A13" s="17">
        <v>2</v>
      </c>
      <c r="B13" s="8" t="s">
        <v>16</v>
      </c>
      <c r="C13" s="17">
        <v>1</v>
      </c>
      <c r="D13" s="18">
        <v>42000</v>
      </c>
      <c r="E13" s="18">
        <v>60000</v>
      </c>
      <c r="F13" s="18">
        <v>67200</v>
      </c>
      <c r="G13" s="18">
        <f t="shared" ref="G13:G24" si="0">AVERAGE(D13:F13)</f>
        <v>56400</v>
      </c>
      <c r="H13" s="36"/>
      <c r="J13" s="29"/>
      <c r="K13" s="29"/>
      <c r="L13" s="26"/>
      <c r="M13" s="32"/>
      <c r="N13" s="32"/>
      <c r="O13" s="32"/>
    </row>
    <row r="14" spans="1:15" s="5" customFormat="1" ht="18.75" customHeight="1" x14ac:dyDescent="0.2">
      <c r="A14" s="17">
        <v>3</v>
      </c>
      <c r="B14" s="8" t="s">
        <v>17</v>
      </c>
      <c r="C14" s="17">
        <v>1</v>
      </c>
      <c r="D14" s="18">
        <v>118000</v>
      </c>
      <c r="E14" s="18">
        <v>85000</v>
      </c>
      <c r="F14" s="18">
        <v>96050</v>
      </c>
      <c r="G14" s="18">
        <f t="shared" si="0"/>
        <v>99683.333333333328</v>
      </c>
      <c r="H14" s="36"/>
      <c r="J14" s="29"/>
      <c r="K14" s="29"/>
      <c r="L14" s="26"/>
      <c r="M14" s="32"/>
      <c r="N14" s="32"/>
      <c r="O14" s="32"/>
    </row>
    <row r="15" spans="1:15" s="5" customFormat="1" ht="19.5" customHeight="1" x14ac:dyDescent="0.2">
      <c r="A15" s="17">
        <v>4</v>
      </c>
      <c r="B15" s="8" t="s">
        <v>18</v>
      </c>
      <c r="C15" s="17">
        <v>1</v>
      </c>
      <c r="D15" s="18">
        <v>55865</v>
      </c>
      <c r="E15" s="18">
        <v>60000</v>
      </c>
      <c r="F15" s="18">
        <v>66000</v>
      </c>
      <c r="G15" s="18">
        <f t="shared" si="0"/>
        <v>60621.666666666664</v>
      </c>
      <c r="H15" s="36"/>
      <c r="J15" s="29"/>
      <c r="K15" s="29"/>
      <c r="L15" s="26"/>
      <c r="M15" s="32"/>
      <c r="N15" s="32"/>
      <c r="O15" s="32"/>
    </row>
    <row r="16" spans="1:15" s="5" customFormat="1" ht="16.5" customHeight="1" x14ac:dyDescent="0.2">
      <c r="A16" s="17">
        <v>5</v>
      </c>
      <c r="B16" s="8" t="s">
        <v>19</v>
      </c>
      <c r="C16" s="17">
        <v>1</v>
      </c>
      <c r="D16" s="18">
        <v>221400</v>
      </c>
      <c r="E16" s="18">
        <v>150000</v>
      </c>
      <c r="F16" s="18">
        <v>163500</v>
      </c>
      <c r="G16" s="18">
        <f t="shared" si="0"/>
        <v>178300</v>
      </c>
      <c r="H16" s="36"/>
      <c r="J16" s="29"/>
      <c r="K16" s="29"/>
      <c r="L16" s="26"/>
      <c r="M16" s="32"/>
      <c r="N16" s="32"/>
      <c r="O16" s="32"/>
    </row>
    <row r="17" spans="1:15" s="5" customFormat="1" ht="18.75" customHeight="1" x14ac:dyDescent="0.2">
      <c r="A17" s="17">
        <v>6</v>
      </c>
      <c r="B17" s="8" t="s">
        <v>20</v>
      </c>
      <c r="C17" s="17">
        <v>1</v>
      </c>
      <c r="D17" s="18">
        <v>240000</v>
      </c>
      <c r="E17" s="18">
        <v>190000</v>
      </c>
      <c r="F17" s="18">
        <v>212800</v>
      </c>
      <c r="G17" s="18">
        <f t="shared" si="0"/>
        <v>214266.66666666666</v>
      </c>
      <c r="H17" s="36"/>
      <c r="J17" s="29"/>
      <c r="K17" s="29"/>
      <c r="L17" s="26"/>
      <c r="M17" s="32"/>
      <c r="N17" s="32"/>
      <c r="O17" s="32"/>
    </row>
    <row r="18" spans="1:15" s="5" customFormat="1" ht="18.75" customHeight="1" x14ac:dyDescent="0.2">
      <c r="A18" s="17">
        <v>7</v>
      </c>
      <c r="B18" s="8" t="s">
        <v>10</v>
      </c>
      <c r="C18" s="17">
        <v>1</v>
      </c>
      <c r="D18" s="18">
        <v>240000</v>
      </c>
      <c r="E18" s="18">
        <v>180000</v>
      </c>
      <c r="F18" s="18">
        <v>207000</v>
      </c>
      <c r="G18" s="18">
        <f t="shared" si="0"/>
        <v>209000</v>
      </c>
      <c r="H18" s="36"/>
      <c r="J18" s="29"/>
      <c r="K18" s="29"/>
      <c r="L18" s="26"/>
      <c r="M18" s="32"/>
      <c r="N18" s="32"/>
      <c r="O18" s="32"/>
    </row>
    <row r="19" spans="1:15" s="5" customFormat="1" ht="29.25" customHeight="1" x14ac:dyDescent="0.2">
      <c r="A19" s="17">
        <v>8</v>
      </c>
      <c r="B19" s="8" t="s">
        <v>11</v>
      </c>
      <c r="C19" s="17">
        <v>1</v>
      </c>
      <c r="D19" s="18">
        <v>48000</v>
      </c>
      <c r="E19" s="18">
        <v>120000</v>
      </c>
      <c r="F19" s="18">
        <v>128000</v>
      </c>
      <c r="G19" s="18">
        <f t="shared" si="0"/>
        <v>98666.666666666672</v>
      </c>
      <c r="H19" s="36"/>
      <c r="J19" s="29"/>
      <c r="K19" s="29"/>
      <c r="L19" s="26"/>
      <c r="M19" s="32"/>
      <c r="N19" s="32"/>
      <c r="O19" s="32"/>
    </row>
    <row r="20" spans="1:15" s="5" customFormat="1" ht="28.5" customHeight="1" x14ac:dyDescent="0.2">
      <c r="A20" s="17">
        <v>9</v>
      </c>
      <c r="B20" s="8" t="s">
        <v>12</v>
      </c>
      <c r="C20" s="17">
        <v>1</v>
      </c>
      <c r="D20" s="18">
        <v>48000</v>
      </c>
      <c r="E20" s="18">
        <v>120000</v>
      </c>
      <c r="F20" s="18">
        <v>133200</v>
      </c>
      <c r="G20" s="18">
        <f t="shared" si="0"/>
        <v>100400</v>
      </c>
      <c r="H20" s="36"/>
      <c r="J20" s="29"/>
      <c r="K20" s="29"/>
      <c r="L20" s="26"/>
      <c r="M20" s="32"/>
      <c r="N20" s="32"/>
      <c r="O20" s="32"/>
    </row>
    <row r="21" spans="1:15" s="5" customFormat="1" ht="18.75" customHeight="1" x14ac:dyDescent="0.2">
      <c r="A21" s="17">
        <v>10</v>
      </c>
      <c r="B21" s="8" t="s">
        <v>13</v>
      </c>
      <c r="C21" s="17">
        <v>1</v>
      </c>
      <c r="D21" s="18">
        <v>45000</v>
      </c>
      <c r="E21" s="18">
        <v>60000</v>
      </c>
      <c r="F21" s="18">
        <v>66600</v>
      </c>
      <c r="G21" s="18">
        <f t="shared" si="0"/>
        <v>57200</v>
      </c>
      <c r="H21" s="36"/>
      <c r="J21" s="29"/>
      <c r="K21" s="29"/>
      <c r="L21" s="26"/>
      <c r="M21" s="32"/>
      <c r="N21" s="32"/>
      <c r="O21" s="32"/>
    </row>
    <row r="22" spans="1:15" s="5" customFormat="1" ht="29.25" customHeight="1" x14ac:dyDescent="0.2">
      <c r="A22" s="17">
        <v>11</v>
      </c>
      <c r="B22" s="8" t="s">
        <v>14</v>
      </c>
      <c r="C22" s="17">
        <v>1</v>
      </c>
      <c r="D22" s="18">
        <v>62000</v>
      </c>
      <c r="E22" s="18">
        <v>60000</v>
      </c>
      <c r="F22" s="18">
        <v>67200</v>
      </c>
      <c r="G22" s="18">
        <f t="shared" si="0"/>
        <v>63066.666666666664</v>
      </c>
      <c r="H22" s="36"/>
      <c r="J22" s="29"/>
      <c r="K22" s="29"/>
      <c r="L22" s="26"/>
      <c r="M22" s="32"/>
      <c r="N22" s="32"/>
      <c r="O22" s="32"/>
    </row>
    <row r="23" spans="1:15" s="5" customFormat="1" ht="21.75" customHeight="1" x14ac:dyDescent="0.2">
      <c r="A23" s="17">
        <v>12</v>
      </c>
      <c r="B23" s="8" t="s">
        <v>21</v>
      </c>
      <c r="C23" s="17">
        <v>1</v>
      </c>
      <c r="D23" s="18">
        <v>310000</v>
      </c>
      <c r="E23" s="18">
        <v>220000</v>
      </c>
      <c r="F23" s="18">
        <v>242000</v>
      </c>
      <c r="G23" s="18">
        <f t="shared" si="0"/>
        <v>257333.33333333334</v>
      </c>
      <c r="H23" s="36"/>
      <c r="J23" s="29"/>
      <c r="K23" s="29"/>
      <c r="L23" s="26"/>
      <c r="M23" s="32"/>
      <c r="N23" s="32"/>
      <c r="O23" s="32"/>
    </row>
    <row r="24" spans="1:15" s="4" customFormat="1" x14ac:dyDescent="0.25">
      <c r="A24" s="47" t="s">
        <v>3</v>
      </c>
      <c r="B24" s="47"/>
      <c r="C24" s="47"/>
      <c r="D24" s="19">
        <f>SUM(D12:D23)</f>
        <v>1511265</v>
      </c>
      <c r="E24" s="19">
        <f>SUM(E12:E23)</f>
        <v>1415000</v>
      </c>
      <c r="F24" s="19">
        <f>SUM(F12:F23)</f>
        <v>1570550</v>
      </c>
      <c r="G24" s="20">
        <f t="shared" si="0"/>
        <v>1498938.3333333333</v>
      </c>
      <c r="H24" s="37"/>
      <c r="J24" s="28"/>
      <c r="K24" s="29"/>
      <c r="L24" s="1"/>
      <c r="M24" s="33"/>
      <c r="N24" s="33"/>
      <c r="O24" s="33"/>
    </row>
    <row r="25" spans="1:15" s="4" customFormat="1" ht="15" x14ac:dyDescent="0.2">
      <c r="G25" s="34"/>
      <c r="H25" s="34"/>
      <c r="J25" s="28"/>
      <c r="K25" s="28"/>
      <c r="L25" s="1"/>
      <c r="M25" s="1"/>
      <c r="N25" s="1"/>
      <c r="O25" s="1"/>
    </row>
    <row r="26" spans="1:15" s="4" customFormat="1" ht="15" customHeight="1" x14ac:dyDescent="0.2">
      <c r="A26" s="41" t="s">
        <v>26</v>
      </c>
      <c r="B26" s="41"/>
      <c r="C26" s="41"/>
      <c r="D26" s="41"/>
      <c r="E26" s="41"/>
      <c r="F26" s="41"/>
      <c r="G26" s="41"/>
      <c r="H26" s="35"/>
      <c r="J26" s="28"/>
      <c r="K26" s="28"/>
      <c r="L26" s="1"/>
      <c r="M26" s="1"/>
      <c r="N26" s="1"/>
      <c r="O26" s="1"/>
    </row>
    <row r="27" spans="1:15" s="4" customFormat="1" ht="20.25" customHeight="1" x14ac:dyDescent="0.2">
      <c r="A27" s="41"/>
      <c r="B27" s="41"/>
      <c r="C27" s="41"/>
      <c r="D27" s="41"/>
      <c r="E27" s="41"/>
      <c r="F27" s="41"/>
      <c r="G27" s="41"/>
      <c r="H27" s="35"/>
      <c r="J27" s="28"/>
      <c r="K27" s="28"/>
      <c r="L27" s="1"/>
      <c r="M27" s="1"/>
      <c r="N27" s="1"/>
      <c r="O27" s="1"/>
    </row>
    <row r="28" spans="1:15" s="4" customFormat="1" ht="20.25" customHeight="1" x14ac:dyDescent="0.2">
      <c r="A28" s="35"/>
      <c r="B28" s="35"/>
      <c r="C28" s="35"/>
      <c r="D28" s="35"/>
      <c r="E28" s="35"/>
      <c r="F28" s="35"/>
      <c r="G28" s="35"/>
      <c r="H28" s="35"/>
      <c r="J28" s="28"/>
      <c r="K28" s="28"/>
      <c r="L28" s="1"/>
      <c r="M28" s="1"/>
      <c r="N28" s="1"/>
      <c r="O28" s="1"/>
    </row>
    <row r="29" spans="1:15" s="4" customFormat="1" ht="20.25" customHeight="1" x14ac:dyDescent="0.2">
      <c r="A29" s="35"/>
      <c r="B29" s="35"/>
      <c r="C29" s="35"/>
      <c r="D29" s="35"/>
      <c r="E29" s="35"/>
      <c r="F29" s="35"/>
      <c r="G29" s="35"/>
      <c r="H29" s="35"/>
      <c r="J29" s="28"/>
      <c r="K29" s="28"/>
      <c r="L29" s="1"/>
      <c r="M29" s="1"/>
      <c r="N29" s="1"/>
      <c r="O29" s="1"/>
    </row>
    <row r="30" spans="1:15" s="4" customFormat="1" ht="15" x14ac:dyDescent="0.2">
      <c r="B30" s="3"/>
      <c r="C30" s="3"/>
      <c r="D30" s="3"/>
      <c r="E30" s="3"/>
      <c r="F30" s="30"/>
      <c r="I30" s="31"/>
      <c r="J30" s="28"/>
      <c r="K30" s="28"/>
      <c r="L30" s="1"/>
      <c r="M30" s="1"/>
      <c r="N30" s="1"/>
      <c r="O30" s="1"/>
    </row>
    <row r="31" spans="1:15" s="4" customFormat="1" ht="15" customHeight="1" x14ac:dyDescent="0.2">
      <c r="B31" s="40" t="s">
        <v>27</v>
      </c>
      <c r="C31" s="3"/>
      <c r="D31" s="3"/>
      <c r="E31" s="3"/>
      <c r="F31" s="3"/>
      <c r="G31" s="3"/>
      <c r="H31" s="6"/>
      <c r="J31" s="28"/>
      <c r="K31" s="28"/>
      <c r="L31" s="1"/>
      <c r="M31" s="1"/>
      <c r="N31" s="1"/>
      <c r="O31" s="1"/>
    </row>
    <row r="32" spans="1:15" s="4" customFormat="1" ht="15" customHeight="1" x14ac:dyDescent="0.2">
      <c r="B32" s="3" t="s">
        <v>28</v>
      </c>
      <c r="C32" s="3"/>
      <c r="D32" s="3"/>
      <c r="E32" s="3"/>
      <c r="F32" s="3"/>
      <c r="G32" s="3"/>
      <c r="H32" s="6"/>
      <c r="J32" s="28"/>
      <c r="K32" s="28"/>
      <c r="L32" s="1"/>
      <c r="M32" s="1"/>
      <c r="N32" s="1"/>
      <c r="O32" s="1"/>
    </row>
    <row r="33" spans="2:15" s="4" customFormat="1" x14ac:dyDescent="0.25">
      <c r="B33" s="42"/>
      <c r="C33" s="42"/>
      <c r="D33" s="42"/>
      <c r="E33" s="42"/>
      <c r="F33" s="42"/>
      <c r="G33" s="42"/>
      <c r="H33" s="21"/>
      <c r="J33" s="28"/>
      <c r="K33" s="28"/>
      <c r="L33" s="1"/>
      <c r="M33" s="1"/>
      <c r="N33" s="1"/>
      <c r="O33" s="1"/>
    </row>
    <row r="34" spans="2:15" s="4" customFormat="1" x14ac:dyDescent="0.25">
      <c r="B34" s="43"/>
      <c r="C34" s="43"/>
      <c r="D34" s="43"/>
      <c r="E34" s="43"/>
      <c r="F34" s="43"/>
      <c r="G34" s="43"/>
      <c r="H34" s="22"/>
      <c r="J34" s="28"/>
      <c r="K34" s="28"/>
      <c r="L34" s="1"/>
      <c r="M34" s="1"/>
      <c r="N34" s="1"/>
      <c r="O34" s="1"/>
    </row>
    <row r="35" spans="2:15" s="4" customFormat="1" x14ac:dyDescent="0.25">
      <c r="B35"/>
      <c r="C35"/>
      <c r="D35"/>
      <c r="E35"/>
      <c r="F35"/>
      <c r="J35" s="28"/>
      <c r="K35" s="28"/>
      <c r="L35" s="1"/>
      <c r="M35" s="1"/>
      <c r="N35" s="1"/>
      <c r="O35" s="1"/>
    </row>
  </sheetData>
  <mergeCells count="7">
    <mergeCell ref="A26:G27"/>
    <mergeCell ref="B33:G33"/>
    <mergeCell ref="B34:G34"/>
    <mergeCell ref="A8:G8"/>
    <mergeCell ref="A10:C10"/>
    <mergeCell ref="G10:G11"/>
    <mergeCell ref="A24:C24"/>
  </mergeCells>
  <printOptions horizontalCentered="1"/>
  <pageMargins left="0.23622047244094491" right="0.23622047244094491" top="0.55118110236220474" bottom="0.55118110236220474" header="0.31496062992125984" footer="0.31496062992125984"/>
  <pageSetup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Comparativo (3)</vt:lpstr>
      <vt:lpstr>'Comparativo (3)'!Área_de_impresión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Geovanny Sabogal Lozano</dc:creator>
  <cp:lastModifiedBy>Hiruin Mogollon Cruz</cp:lastModifiedBy>
  <cp:lastPrinted>2026-03-11T14:13:08Z</cp:lastPrinted>
  <dcterms:created xsi:type="dcterms:W3CDTF">2019-11-28T16:29:22Z</dcterms:created>
  <dcterms:modified xsi:type="dcterms:W3CDTF">2026-03-12T21:40:13Z</dcterms:modified>
</cp:coreProperties>
</file>