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30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rocha_sena_edu_co/Documents/Documentos/CONTRATACION/MATERIALES DE FERRETERIA/"/>
    </mc:Choice>
  </mc:AlternateContent>
  <xr:revisionPtr revIDLastSave="2" documentId="13_ncr:1_{84ED0D1B-CD76-44E0-97F4-8B3B6DD36288}" xr6:coauthVersionLast="47" xr6:coauthVersionMax="47" xr10:uidLastSave="{E8AEB86A-6B01-4058-ABAF-215F90F4433B}"/>
  <bookViews>
    <workbookView xWindow="-120" yWindow="-120" windowWidth="29040" windowHeight="15720" xr2:uid="{55E46B61-DD87-4537-A3CB-D4BE3A04149D}"/>
  </bookViews>
  <sheets>
    <sheet name="MATERIALES" sheetId="3" r:id="rId1"/>
    <sheet name="Hoja1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3" i="3" l="1"/>
  <c r="H253" i="3"/>
  <c r="I253" i="3"/>
  <c r="I241" i="3"/>
  <c r="H203" i="3"/>
  <c r="I203" i="3" s="1"/>
  <c r="I97" i="3"/>
  <c r="I98" i="3"/>
  <c r="I99" i="3"/>
  <c r="I100" i="3"/>
  <c r="I114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2" i="3"/>
  <c r="I243" i="3"/>
  <c r="I244" i="3"/>
  <c r="I245" i="3"/>
  <c r="I246" i="3"/>
  <c r="I247" i="3"/>
  <c r="I248" i="3"/>
  <c r="I249" i="3"/>
  <c r="I250" i="3"/>
  <c r="I251" i="3"/>
  <c r="I252" i="3"/>
  <c r="I1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Angelica Maria Lopez Legarda</author>
  </authors>
  <commentList>
    <comment ref="D252" authorId="0" shapeId="0" xr:uid="{7678B288-8EFE-45BC-A2D4-BB13065C012D}">
      <text>
        <r>
          <rPr>
            <b/>
            <sz val="9"/>
            <color indexed="81"/>
            <rFont val="Tahoma"/>
            <family val="2"/>
          </rPr>
          <t xml:space="preserve">Angelica Maria Lopez Legarda:
</t>
        </r>
        <r>
          <rPr>
            <sz val="9"/>
            <color indexed="81"/>
            <rFont val="Tahoma"/>
            <family val="2"/>
          </rPr>
          <t>ITEM NUEVO</t>
        </r>
      </text>
    </comment>
  </commentList>
</comments>
</file>

<file path=xl/sharedStrings.xml><?xml version="1.0" encoding="utf-8"?>
<sst xmlns="http://schemas.openxmlformats.org/spreadsheetml/2006/main" count="509" uniqueCount="271">
  <si>
    <t xml:space="preserve">SERVICIO NACIONAL DE APRENDIZAJE SENA - COMPLEJO TECNOLÓGICO AGROINDUSTRIAL, PECUARIO Y TURÍSTICO - APARTADÓ ANTIOQUIA </t>
  </si>
  <si>
    <t>SOLICITUD INFORMACIÓN A PROVEEDORES (DOCUMENTO DE APOYO)</t>
  </si>
  <si>
    <t>OBJETO: CONTRATAR EL SUMINISTRO DE ELEMENTOS DE FERRETERÍA Y MATERIALES ELÉCTRICOS NECESARIOS PARA LOS MANTENIMIENTOS MENORES Y CONSERVACIÓN DE LA INFRAESTRUCTURA DEL COMPLEJO TECNOLÓGICO AGROINDUSTRIAL, PECUARIO Y TURÍSTICO</t>
  </si>
  <si>
    <t>PRESUPUESTO ESTIMADO $ 80.000.000</t>
  </si>
  <si>
    <t>INSUMOS Y MATERIALES PARA EL MANTENIMIENTO DE LA INFRAESTRUCTURA DEL CTAPT - 2026</t>
  </si>
  <si>
    <t>CODIGO UNSPSC</t>
  </si>
  <si>
    <t>ÍTEM</t>
  </si>
  <si>
    <t>DESCRIPCIÓN DEL BIEN</t>
  </si>
  <si>
    <t>CANT</t>
  </si>
  <si>
    <t>UNIDAD DE MEDIDA</t>
  </si>
  <si>
    <t>PROVEEDOR</t>
  </si>
  <si>
    <t>PROMEDIO</t>
  </si>
  <si>
    <t>FERROCENTER PINTUDRYWALL (ASOFERRU)</t>
  </si>
  <si>
    <t>ORGANIZACIÓN FERKATIO SAS</t>
  </si>
  <si>
    <t>VALOR    UNITARIO ESTIMADO IVA INCLUIDO</t>
  </si>
  <si>
    <t>VALOR  PROMEDIO ESTIMADO IVA INCLUIDO</t>
  </si>
  <si>
    <t xml:space="preserve">CEMENTO GRIS x 50 Kg </t>
  </si>
  <si>
    <t>Un</t>
  </si>
  <si>
    <t>CEMENTO BLANCO x 20Kg</t>
  </si>
  <si>
    <t>ESTUCO INTERIOR X 25KG</t>
  </si>
  <si>
    <t>ESTUCO PLASTICO INTERIOR X 30KG</t>
  </si>
  <si>
    <t>ESTUCO PLASTICO EXTERIOR X 30KG</t>
  </si>
  <si>
    <t xml:space="preserve">ARENA LAVADA </t>
  </si>
  <si>
    <t>M3</t>
  </si>
  <si>
    <t>TRITURADO 3/4"</t>
  </si>
  <si>
    <t>ARENA DE PEGA</t>
  </si>
  <si>
    <t>ARENA DE REVOQUE</t>
  </si>
  <si>
    <t>GRAVIVLLA DE PISO</t>
  </si>
  <si>
    <t>AFIRMADO CRUDO</t>
  </si>
  <si>
    <t>VARILLA CORRUGADA G-60W DE 5/8" LEGITIMA X 6m</t>
  </si>
  <si>
    <t>VARILLA CORRUGADA G-60W DE 1/2" LEGITIMA X 6m</t>
  </si>
  <si>
    <t>VARILLA CORRUGADA G-60W DE 3/8" LEGITIMA X 6m</t>
  </si>
  <si>
    <t>VARILLA CORRUGADA G-6W DE 1/4" LEGITIMA X 6m</t>
  </si>
  <si>
    <t>ALAMBRE RECOCIDO CAL 18</t>
  </si>
  <si>
    <t>Kg</t>
  </si>
  <si>
    <t>ALAMBRE DULCE CAL. 18</t>
  </si>
  <si>
    <t>MALLA ELECTROSOLDADA D50</t>
  </si>
  <si>
    <t>MALLA ELECTROSOLDADA D84</t>
  </si>
  <si>
    <t>LADRILLO DE ARCILLA DE 10x20x40</t>
  </si>
  <si>
    <t>LADRILLO DE ARCILLA DE 12x20x40</t>
  </si>
  <si>
    <t>LADRILLO DE ARCILLA DE 15x20x40</t>
  </si>
  <si>
    <t>BLOQUE VIBRADO DE 12x20x40</t>
  </si>
  <si>
    <t>BLOQUE VIBRADO DE 15x20x40</t>
  </si>
  <si>
    <t>LAMINA DE ZINC CA. 26 DE 1,22m x 2,44m</t>
  </si>
  <si>
    <t>CERAMICA BAÑO FORMATO DE 0,25*0.43 COLOR BLANCO</t>
  </si>
  <si>
    <t>M2</t>
  </si>
  <si>
    <t>CERAMICA BAÑO FROMATO DE 0,50*0,50 COLOR BLANCO</t>
  </si>
  <si>
    <t>CERAMICA PARA PISOS 50x50</t>
  </si>
  <si>
    <t>PEGACOR x 25Kg</t>
  </si>
  <si>
    <t>BOQUILLA x 5kG</t>
  </si>
  <si>
    <t>SEPARADORES PARA BALDOSA x BOLSA</t>
  </si>
  <si>
    <t>BISAGRAS 3X3</t>
  </si>
  <si>
    <t>CHAPA POMO EN ACERO CROMADO</t>
  </si>
  <si>
    <t>TUBO PVC PRESION DE 1/2"  RDE 13.5 X 6m</t>
  </si>
  <si>
    <t>TUBO PVC PRESION DE 3/4"  RDE 21 X 6m</t>
  </si>
  <si>
    <t>TUBO PVC PRESION DE 1"  RDE 21 X 6m</t>
  </si>
  <si>
    <t>TEE PVC PRESION DE 1/2"</t>
  </si>
  <si>
    <t>TEE PVC PRESION DE 3/4"</t>
  </si>
  <si>
    <t>TEE PVC PRESION DE 1"</t>
  </si>
  <si>
    <t>TEE PVC PRESION REDUCIDA DE 3/4" A 1/2"</t>
  </si>
  <si>
    <t>TEE PVC PRESION REDUCIDA DE 1" A 1/2"</t>
  </si>
  <si>
    <t>TEE PVC PRESION REDUCIDA DE 1" A 3/4"</t>
  </si>
  <si>
    <t>CODO PVC PRESION 1/2"</t>
  </si>
  <si>
    <t>CODO PVC PRESION 3/4"</t>
  </si>
  <si>
    <t>CODO PVC PRESION 1"</t>
  </si>
  <si>
    <t>SEMICODO PVC PRESION 1/2"</t>
  </si>
  <si>
    <t>SEMICODO PVC PRESION 3/4"</t>
  </si>
  <si>
    <t>SEMICODO PVC PRESION 1"</t>
  </si>
  <si>
    <t>UNION PVC PRESION DE 1/2"</t>
  </si>
  <si>
    <t>UNION PVC PRESION DE 3/4"</t>
  </si>
  <si>
    <t>UNION PVC PRESION DE 1"</t>
  </si>
  <si>
    <t>ADAPTADOR MACHO PVC PRESION DE 1/2"</t>
  </si>
  <si>
    <t>ADAPTADOR MACHO PVC PRESION DE 3/4"</t>
  </si>
  <si>
    <t>ADAPTADOR MACHO PVC PRESION DE 1"</t>
  </si>
  <si>
    <t>ADAPTADOR HEMBRA PVC PRESION DE 1/2"</t>
  </si>
  <si>
    <t>ADAPTADOR HEMBRA PVC PRESION DE 3/4"</t>
  </si>
  <si>
    <t>ADAPTADOR HEMBRA PVC PRESION DE 1"</t>
  </si>
  <si>
    <t>BUJE SOLDADO PVC PRESION DE 3/4" A 1/2"</t>
  </si>
  <si>
    <t>BUJE SOLDADO PVC PRESION DE 1" A 1/2"</t>
  </si>
  <si>
    <t>BUJE SOLDADO PVC PRESION DE 1" A 3/4"</t>
  </si>
  <si>
    <t>TAPON SOLDADO PVC PRESION 1/2"</t>
  </si>
  <si>
    <t>TAPON SOLDADO PVC PRESION 3/4"</t>
  </si>
  <si>
    <t>TAPON SOLDADO PVC PRESION 1"</t>
  </si>
  <si>
    <t>VALVULA DE BOLA PVC PRESION DE 1/2"</t>
  </si>
  <si>
    <t>VALVULA DE BOLA PVC PRESION DE 3/4"</t>
  </si>
  <si>
    <t>VALVULA DE BOLA PVC PRESION DE 1"</t>
  </si>
  <si>
    <t>TUBO SANITARIO PVC 2" X 6m</t>
  </si>
  <si>
    <t>TUBO SANITARIO PVC 3" X 6m</t>
  </si>
  <si>
    <t>TUBO SANITARIO PVC 4" X 6m</t>
  </si>
  <si>
    <t>TUBO SANITARIO PVC 6" X 6m</t>
  </si>
  <si>
    <t>SEMICODO SANITARIO CXC 2"</t>
  </si>
  <si>
    <t>SEMICODO SANITARIO CXC 3"</t>
  </si>
  <si>
    <t>SEMICODO SANITARIO CXC 4"</t>
  </si>
  <si>
    <t>SEMICODO SANITARIO CXC 6"</t>
  </si>
  <si>
    <t>TEE SANITARIA 2"</t>
  </si>
  <si>
    <t>TEE SANITARIA 3"</t>
  </si>
  <si>
    <t>TEE SANITARIA 4"</t>
  </si>
  <si>
    <t>TEE SANITARIA 6"</t>
  </si>
  <si>
    <t>YEE SANITARIA REDUCIDA 3" A 2"</t>
  </si>
  <si>
    <t>YEE SANITARIA REDUCIDA 4" A 2"</t>
  </si>
  <si>
    <t>YEE SANITARIA REDUCIDA 4" A 3"</t>
  </si>
  <si>
    <t>YEE SANITARIA REDUCIDA 6" A 4"</t>
  </si>
  <si>
    <t>UNION SANITARIA DE 2"</t>
  </si>
  <si>
    <t>UNION SANITARIA DE 3"</t>
  </si>
  <si>
    <t>UNION SANITARIA DE 4"</t>
  </si>
  <si>
    <t>UNION SANITARIA DE 6"</t>
  </si>
  <si>
    <t>BUJE SOLDADO SANITARIO DE 3" x 2"</t>
  </si>
  <si>
    <t>BUJE SOLDADO SANITARIO DE 4" x 2"</t>
  </si>
  <si>
    <t>BUJE SOLDADO SANITARIO DE 4" x 3"</t>
  </si>
  <si>
    <t>BUJE SOLDADO SANITARIO DE 6" x 4"</t>
  </si>
  <si>
    <t>TAPON DE PRUEBA SANITARIO DE 2"</t>
  </si>
  <si>
    <t>TAPON DE PRUEBA SANITARIO DE 3"</t>
  </si>
  <si>
    <t>TAPON DE PRUEBA SANITARIO DE 4"</t>
  </si>
  <si>
    <t>TAPON DE PRUEBA SANITARIO DE 6"</t>
  </si>
  <si>
    <t>SIFON CON TAPON SANITARIO DE 2"</t>
  </si>
  <si>
    <t>TEFLON DE 18mm X 20m</t>
  </si>
  <si>
    <t>ACOPLE CON VALVULA DE REGULACION SENCILLA 1/2" X 1/2" (LAVAMANOS Y LAVAPLATOS)</t>
  </si>
  <si>
    <t>ACOPLE SANITARIO CON VALVULA DE REGULACION SENCILLA 1/2" X 7/8"</t>
  </si>
  <si>
    <t>VALVULA DE REGULACION SENCILLA</t>
  </si>
  <si>
    <t>REJILLA DE PISO CUADRADA 2" TAPA CROMADA 10 X 10</t>
  </si>
  <si>
    <t>REJILLA DE PISO REDONDA 2" TAPA CROMADA 10 X 10</t>
  </si>
  <si>
    <t>SOLDADURA PVC X 1/8 GALON</t>
  </si>
  <si>
    <t>LIMPIADOR REMOVEDOR X 1/2 GALON</t>
  </si>
  <si>
    <t>LIMPIADOR REMOVEDOR X 1/4 GALON</t>
  </si>
  <si>
    <t>COMBO SANITARIO DE 2 PIEZAS BLANCO (SANITARIO LAVAMANOS). INCLUYE GRIFERIA Y ACCESORIOS</t>
  </si>
  <si>
    <t>SANITARIO 2 PIEZAS BLANCO</t>
  </si>
  <si>
    <t>LAVAMANOS BLANCO SIN PEDESTAL</t>
  </si>
  <si>
    <t>ORINAL MEDIANO BLANCO</t>
  </si>
  <si>
    <t>LLAVE BOCAMANGUERA CROMADA</t>
  </si>
  <si>
    <t>GRIFERIA COMPLETA PARA DESCARGA DE TANQUE SANITARIO</t>
  </si>
  <si>
    <t>GRIFERIA AHORRADORA PARA LAVAMANOS MONOCONTROL</t>
  </si>
  <si>
    <t>TUBO PVC CONDUIT 1/2" x 3m</t>
  </si>
  <si>
    <t>TUBO PVC CONDUIT 3/4" x 3m</t>
  </si>
  <si>
    <t>TUBO PVC CONDUIT 1" x 3m</t>
  </si>
  <si>
    <t>CURVA PVC CONDUIT 90º DE 1/2"</t>
  </si>
  <si>
    <t>CURVA PVC CONDUIT 90º DE 3/4"</t>
  </si>
  <si>
    <t>CURVA PVC CONDUIT 90º DE 1"</t>
  </si>
  <si>
    <t>UNION PVC CONDUIT DE 1/2"</t>
  </si>
  <si>
    <t>UNION PVC CONDUIT DE 3/4"</t>
  </si>
  <si>
    <t>UNION PVC CONDUIT DE 1"</t>
  </si>
  <si>
    <t>ADAPTADOR TERMINAL CONDUIT DE 1/2"</t>
  </si>
  <si>
    <t>ADAPTADOR TERMINAL CONDUIT DE 3/4"</t>
  </si>
  <si>
    <t>ADAPTADOR TERMINAL CONDUIT DE 1"</t>
  </si>
  <si>
    <t>TUBO EMT 1/2" x 3 Mt</t>
  </si>
  <si>
    <t>TUBO EMT 3/4" x 3 Mt</t>
  </si>
  <si>
    <t>UNION PARA TUBO EMT 1/2"</t>
  </si>
  <si>
    <t>UNION PARA TUBO EMT 3/4"</t>
  </si>
  <si>
    <t>CURVA PARA TUBO EMT 1/2"</t>
  </si>
  <si>
    <t>CURVA PARA TUBO EMT 3/4"</t>
  </si>
  <si>
    <t>CONECTOR PARA TUBO EMT 1/2"</t>
  </si>
  <si>
    <t>CONECTOR PARA TUBO EMT 3/4"</t>
  </si>
  <si>
    <t>CAJA FS RECTANGULAR ENTRADA 3/4"</t>
  </si>
  <si>
    <t>ABRAZADERAS 1/2" EMT</t>
  </si>
  <si>
    <t>ABRAZADERAS 3/4" EMT</t>
  </si>
  <si>
    <t>ABRAZADERAS 1/2" PVC</t>
  </si>
  <si>
    <t>ABRAZADERAS 3/4" PVC</t>
  </si>
  <si>
    <t>ALAMBRE DE CU N° 14 AWG THHN (NEGRO-BLANCO-VERDE-ROJO) X ROLLO DE 100 m</t>
  </si>
  <si>
    <t>ALAMBRE DE CU N° 12 AWG THHN (NEGRO-BLANCO-VERDE-ROJO) X ROLLO DE 100 m</t>
  </si>
  <si>
    <t>ALAMBRE DE CU N° 10 AWG THHN (NEGRO-BLANCO-VERDE-ROJO) X ROLLO DE 100 m</t>
  </si>
  <si>
    <t>ALAMBRE DE CU N° 8 AWG THHN (NEGRO-BLANCO-VERDE-ROJO) X ROLLO DE 100 m</t>
  </si>
  <si>
    <t>ALAMBRE DE CU N° 6 AWG THHN (NEGRO-BLANCO-VERDE-ROJO) X ROLLO DE 100 m</t>
  </si>
  <si>
    <t>CABLE ENCAUCHETADO 3x12</t>
  </si>
  <si>
    <t>Ml</t>
  </si>
  <si>
    <t>TERMINAL DE COBRE N° 14</t>
  </si>
  <si>
    <t>TERMINAL DE COBRE N° 12</t>
  </si>
  <si>
    <t>TERMINAL DE COBRE N° 10</t>
  </si>
  <si>
    <t>TERMINAL DE COBRE N° 6</t>
  </si>
  <si>
    <t>CAJA 4X4 PVC RETIE</t>
  </si>
  <si>
    <t>INTERRUPTOR SENCILLO CON TAPA BLANCO</t>
  </si>
  <si>
    <t>INTERRUPTOR DOBLE CON TAPA BLANCO</t>
  </si>
  <si>
    <t>INTERRUPTOR TRIPLE CON TAPA BLANCO</t>
  </si>
  <si>
    <t>INTERRUPTOR CONMUTABLE</t>
  </si>
  <si>
    <t>TOMA DOBLE 15 AMP 125 V POLO A TIERRA BLANCO CON TAPA</t>
  </si>
  <si>
    <t>TOMA DOBLE 15 AMP 125 V POLO A TIERRA GFCI BLANCO CON TAPA</t>
  </si>
  <si>
    <t xml:space="preserve">TOMA AEREA CAUCHO 15 AMP POLO A TIERRA </t>
  </si>
  <si>
    <t xml:space="preserve">CLAVIJA EN CAUCHO 15 AMP CON POLO A TIERRA </t>
  </si>
  <si>
    <t>TOMA CORRIENTE 220V PATA TRABADA DE INCRUSTAR</t>
  </si>
  <si>
    <t>TOMA CORRIENTE 220V PATA TRABADA DE SOBREPONER</t>
  </si>
  <si>
    <t>CAJA P/TOMA DEXSON SOBREPONER</t>
  </si>
  <si>
    <t>TOMA CORRIENTE DOBLE REGULADO CON TAPA ROJA</t>
  </si>
  <si>
    <t>PLACA TOMA DOBLE NARANJA</t>
  </si>
  <si>
    <t>CABLE UTP 4 CAT. 6A GRIS ROLLO X 50m</t>
  </si>
  <si>
    <t>CANALETA METALICA 20x8 CON DIVISION x 2,4m</t>
  </si>
  <si>
    <t>FACE PLATE CAT 6A</t>
  </si>
  <si>
    <t>JACK RJ45 CAT 6A CERTIFICADO</t>
  </si>
  <si>
    <t>PACH CORT CAT. 6A CERTIFICADO x 1m</t>
  </si>
  <si>
    <t>PACH CORT CAT. 6A CERTIFICADO x 3m</t>
  </si>
  <si>
    <t>LAMPARA FLUORECENTE HERMETICA LED 2X18W T8</t>
  </si>
  <si>
    <t>LAMPARA LED 60x60 40W LUZ BLANCA</t>
  </si>
  <si>
    <t>LAMPARA LED 18W LUZ BLANCA</t>
  </si>
  <si>
    <t>LAMPARA LED 24W LUZ BLANCA</t>
  </si>
  <si>
    <t>REFLECTOR LED DE 50W</t>
  </si>
  <si>
    <t>REFLECTOR LED 400w IP65 6500k</t>
  </si>
  <si>
    <t xml:space="preserve">VENTILADOR TRES ASPAS </t>
  </si>
  <si>
    <t>TABLERO DISTRIBICION DE 12 CIRCUITOS</t>
  </si>
  <si>
    <t>TABLERO DISTRIBICION DE 8 CIRCUITOS</t>
  </si>
  <si>
    <t>TABLERO DISTRIBICION DE 6 CIRCUITOS</t>
  </si>
  <si>
    <t>BREAKER DE 2X60A</t>
  </si>
  <si>
    <t>BREAKER DE 2X40A</t>
  </si>
  <si>
    <t>BREAKER DE 2X20A</t>
  </si>
  <si>
    <t>BREAKER DE 15A</t>
  </si>
  <si>
    <t>BREAKER DE 20A</t>
  </si>
  <si>
    <t>PLAFON PLASTICO</t>
  </si>
  <si>
    <t>PLACA DE YESO ST 1/2"</t>
  </si>
  <si>
    <t xml:space="preserve">PLACA DE FIBROCEMENTO 8mm </t>
  </si>
  <si>
    <t>ANGULO DE DRYWALL CAL. 26 (0,38mm) x 2,44m</t>
  </si>
  <si>
    <t>PERFIL OMEGA CAL. 26 (0,38mm) x2,44m</t>
  </si>
  <si>
    <t>PERFIL VIGUETA CAL. 26 (0,38mm) X 2,44m</t>
  </si>
  <si>
    <t>CANAL 63.5x25.4 CAL 26 (0.38mm) x 2.44 MT</t>
  </si>
  <si>
    <t>PARAL 63.5x1.8 CAL 26 (0.38 mm) x2.44 MT</t>
  </si>
  <si>
    <t xml:space="preserve">PERFIL ESQUINERO PARA DRYWALL </t>
  </si>
  <si>
    <t>CINTA MALLA 50mm X 90 Mt</t>
  </si>
  <si>
    <t>CINTA PAPEL 50mm X 75 Mt</t>
  </si>
  <si>
    <t>CINTA DOBLE FAZ 1" x 25 Mt</t>
  </si>
  <si>
    <t xml:space="preserve">TORNILLO DE PLACA </t>
  </si>
  <si>
    <t>TORNILLO DE ESTRUCTURA</t>
  </si>
  <si>
    <t>CLAVO DE ANCLAJE 1" CAJ x 100 Un</t>
  </si>
  <si>
    <t>MASILLA DRYWALL</t>
  </si>
  <si>
    <t>Cuñete</t>
  </si>
  <si>
    <t>Galon</t>
  </si>
  <si>
    <t>SELLADOR MULTISELLO BLANCO x 300ml</t>
  </si>
  <si>
    <t>PINTURA TIPO 1 BLANCO</t>
  </si>
  <si>
    <t>PINTURA KORAZA VERDE (HEX: 007832)</t>
  </si>
  <si>
    <t>PINTURA DE ESMALTE COLOR NEGRO MATE</t>
  </si>
  <si>
    <t>PINTURA DE ESMALTE COLOR VERDE PRIMAVERAL</t>
  </si>
  <si>
    <t>PINTURA DE ESMALTE COLOR BLANCO</t>
  </si>
  <si>
    <t>ANTICORROSIVO GRIS</t>
  </si>
  <si>
    <t>ANTICORROSIVO VERDE</t>
  </si>
  <si>
    <t>DISCO DE CORTE DE LAMINA DE 4" 1/2"</t>
  </si>
  <si>
    <t>DISCO CORTE DE CONCRETO DE 4" 1/2"</t>
  </si>
  <si>
    <t>PERFIL RECTANGULAR DE 40mm*100mm CAL 2mm</t>
  </si>
  <si>
    <t>CLAVO COMUN DE 3" CON CABEZA</t>
  </si>
  <si>
    <t>Libra</t>
  </si>
  <si>
    <t>CLAVO COMUN DE 2"1/2" CON CABEZA</t>
  </si>
  <si>
    <t>TORNILLO AUTOPEFORANTE CON CAPELOTE PARA ALA DE 2"</t>
  </si>
  <si>
    <t>BROCHA 2" CON MANGO PLASTICO</t>
  </si>
  <si>
    <t>LIJA DE AGUA # 80</t>
  </si>
  <si>
    <t>LIJA DE AGUA # 100</t>
  </si>
  <si>
    <t>LIJA DE AGUA # 120</t>
  </si>
  <si>
    <t>PALAUSTRE # 8 CON CABO DE MADERA</t>
  </si>
  <si>
    <t>PALAUSTRE # 6 CON CABO DE MADERA</t>
  </si>
  <si>
    <t>MARTILLO DE UÑA DE 12,5" CON CABO DE MADERA</t>
  </si>
  <si>
    <t xml:space="preserve">LLANA METALICA LISA </t>
  </si>
  <si>
    <t>CARRITILLA O BUGUI METALICA DE 5.5ft</t>
  </si>
  <si>
    <t xml:space="preserve">ALMADANA DE 2 LIBRAS CON CABO DE MADERA </t>
  </si>
  <si>
    <t>ALMADANA DE 20 LIBRAS CON CABO DE MADERA</t>
  </si>
  <si>
    <t>BARRA DE CONSTRUCCION DE 18 LIBRAS</t>
  </si>
  <si>
    <t>BALDE DE CONSTRUCCION NEGRO</t>
  </si>
  <si>
    <t>CANDADOS DE SEGURIDAD DE 110*70 MM</t>
  </si>
  <si>
    <t>ESPUMA DE POLIURETANO EN LATA x 500ML</t>
  </si>
  <si>
    <t>PALA REDONDA # 4 CON CABO</t>
  </si>
  <si>
    <t>CABO FINO PLACA CHOIBA</t>
  </si>
  <si>
    <t>Tuberia de cobre de 1/2"</t>
  </si>
  <si>
    <t xml:space="preserve">FLEXOMETRO 5 METROS </t>
  </si>
  <si>
    <t>CINTA METRICA O LIENZA DE 50M</t>
  </si>
  <si>
    <t>ALICATE DE PRESIÓN RECTO HOMBRESOLO 10 Pulgadas</t>
  </si>
  <si>
    <t>TORNILLO ENSAMBLE DRYWALL 6X2"</t>
  </si>
  <si>
    <t>TELA VERDE PARA CERRAMIENTO x 2,10m DE ANCHO. ROLLO x 100m</t>
  </si>
  <si>
    <t>POLISOMBRA NEGRA AL 80% x 4m DE ANCHO. ROLLO x 50m</t>
  </si>
  <si>
    <t>PLASTICO NEGRO CAL. 4 x 4mt DE ANCHO</t>
  </si>
  <si>
    <t>SIKA 1 IMPERMEABLIZANTE x 4Kg</t>
  </si>
  <si>
    <t xml:space="preserve">BRONCOELASTICO </t>
  </si>
  <si>
    <t>Rejilla Piscina Blanca 1m x 20mm, Material ABS, Tipo Rejilla Ancho 20 cm,Alto 2.5 cm, Color
Blanco</t>
  </si>
  <si>
    <t>VALOR TOTAL CON IVA INCLUIDO</t>
  </si>
  <si>
    <t xml:space="preserve">Nota: Los valores unitarios y totales deben incluir los gastos inherentes al desarrollo de las actividades de suministro, así como el IVA y demás impuestos. </t>
  </si>
  <si>
    <t xml:space="preserve">Firma del Representante Legal </t>
  </si>
  <si>
    <t>Nombre de la empresa:</t>
  </si>
  <si>
    <t>NIT:</t>
  </si>
  <si>
    <t xml:space="preserve">Nombre del Representante Legal: </t>
  </si>
  <si>
    <t>Número de telefono:</t>
  </si>
  <si>
    <t xml:space="preserve">Dirección: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</si>
</sst>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* #,##0_-;\-&quot;$&quot;* #,##0_-;_-&quot;$&quot;* &quot;-&quot;_-;_-@_-"/>
    <numFmt numFmtId="167" formatCode="_(&quot;$&quot;\ * #,##0_);_(&quot;$&quot;\ * \(#,##0\);_(&quot;$&quot;\ * &quot;-&quot;??_);_(@_)"/>
    <numFmt numFmtId="168" formatCode="_-&quot;$&quot;\ * #,##0_-;\-&quot;$&quot;\ * #,##0_-;_-&quot;$&quot;\ * &quot;-&quot;??_-;_-@_-"/>
    <numFmt numFmtId="169" formatCode="&quot;$&quot;#,##0;[Red]&quot;$&quot;#,##0"/>
  </numFmts>
  <fonts count="1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rial"/>
      <family val="2"/>
    </font>
    <font>
      <sz val="10"/>
      <name val="Aptos Narrow"/>
      <family val="2"/>
      <scheme val="minor"/>
    </font>
    <font>
      <sz val="8"/>
      <color theme="1"/>
      <name val="Tahoma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8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94">
    <xf numFmtId="0" fontId="0" fillId="0" borderId="0" xfId="0"/>
    <xf numFmtId="0" fontId="2" fillId="2" borderId="0" xfId="0" applyFont="1" applyFill="1" applyAlignment="1">
      <alignment horizontal="center" vertical="center"/>
    </xf>
    <xf numFmtId="167" fontId="6" fillId="2" borderId="0" xfId="1" applyNumberFormat="1" applyFont="1" applyFill="1" applyBorder="1" applyAlignment="1" applyProtection="1">
      <alignment horizontal="center" vertical="center"/>
      <protection locked="0"/>
    </xf>
    <xf numFmtId="165" fontId="2" fillId="2" borderId="0" xfId="1" applyFont="1" applyFill="1" applyBorder="1" applyAlignment="1">
      <alignment horizontal="center" vertical="center"/>
    </xf>
    <xf numFmtId="166" fontId="2" fillId="2" borderId="0" xfId="2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1" fontId="6" fillId="0" borderId="1" xfId="3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vertical="center" wrapText="1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169" fontId="0" fillId="0" borderId="2" xfId="0" applyNumberFormat="1" applyBorder="1" applyAlignment="1">
      <alignment horizontal="center" vertical="center"/>
    </xf>
    <xf numFmtId="169" fontId="0" fillId="0" borderId="28" xfId="0" applyNumberForma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1" fontId="6" fillId="0" borderId="26" xfId="3" applyNumberFormat="1" applyFont="1" applyBorder="1" applyAlignment="1" applyProtection="1">
      <alignment horizontal="center" vertical="center" wrapText="1"/>
      <protection locked="0"/>
    </xf>
    <xf numFmtId="0" fontId="7" fillId="0" borderId="26" xfId="0" applyFont="1" applyBorder="1" applyAlignment="1">
      <alignment vertical="center" wrapText="1"/>
    </xf>
    <xf numFmtId="0" fontId="0" fillId="0" borderId="26" xfId="0" applyBorder="1" applyAlignment="1">
      <alignment horizontal="center" vertical="center"/>
    </xf>
    <xf numFmtId="169" fontId="0" fillId="0" borderId="3" xfId="0" applyNumberFormat="1" applyBorder="1" applyAlignment="1">
      <alignment horizontal="center" vertical="center"/>
    </xf>
    <xf numFmtId="166" fontId="4" fillId="3" borderId="31" xfId="2" applyNumberFormat="1" applyFont="1" applyFill="1" applyBorder="1" applyAlignment="1">
      <alignment horizontal="center" vertical="center" wrapText="1"/>
    </xf>
    <xf numFmtId="166" fontId="4" fillId="3" borderId="15" xfId="2" applyNumberFormat="1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168" fontId="0" fillId="0" borderId="21" xfId="1" applyNumberFormat="1" applyFont="1" applyFill="1" applyBorder="1" applyAlignment="1">
      <alignment horizontal="center" vertical="center"/>
    </xf>
    <xf numFmtId="168" fontId="0" fillId="0" borderId="20" xfId="1" applyNumberFormat="1" applyFont="1" applyFill="1" applyBorder="1" applyAlignment="1">
      <alignment horizontal="center" vertical="center"/>
    </xf>
    <xf numFmtId="168" fontId="0" fillId="0" borderId="31" xfId="1" applyNumberFormat="1" applyFont="1" applyFill="1" applyBorder="1" applyAlignment="1">
      <alignment horizontal="center" vertical="center"/>
    </xf>
    <xf numFmtId="168" fontId="0" fillId="0" borderId="33" xfId="1" applyNumberFormat="1" applyFont="1" applyFill="1" applyBorder="1" applyAlignment="1">
      <alignment horizontal="center" vertical="center"/>
    </xf>
    <xf numFmtId="166" fontId="4" fillId="2" borderId="27" xfId="2" applyNumberFormat="1" applyFont="1" applyFill="1" applyBorder="1" applyAlignment="1">
      <alignment horizontal="center" vertical="center" wrapText="1"/>
    </xf>
    <xf numFmtId="169" fontId="0" fillId="0" borderId="1" xfId="0" applyNumberFormat="1" applyBorder="1" applyAlignment="1">
      <alignment horizontal="center" vertical="center"/>
    </xf>
    <xf numFmtId="168" fontId="14" fillId="0" borderId="31" xfId="1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19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22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2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1" fontId="4" fillId="3" borderId="22" xfId="0" applyNumberFormat="1" applyFont="1" applyFill="1" applyBorder="1" applyAlignment="1">
      <alignment horizontal="center" vertical="center" wrapText="1"/>
    </xf>
    <xf numFmtId="1" fontId="4" fillId="3" borderId="13" xfId="0" applyNumberFormat="1" applyFont="1" applyFill="1" applyBorder="1" applyAlignment="1">
      <alignment horizontal="center" vertical="center" wrapText="1"/>
    </xf>
    <xf numFmtId="1" fontId="4" fillId="3" borderId="16" xfId="0" applyNumberFormat="1" applyFont="1" applyFill="1" applyBorder="1" applyAlignment="1">
      <alignment horizontal="center" vertical="center" wrapText="1"/>
    </xf>
    <xf numFmtId="1" fontId="4" fillId="3" borderId="23" xfId="0" applyNumberFormat="1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1" fontId="4" fillId="3" borderId="17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3" fontId="4" fillId="3" borderId="23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3" fontId="4" fillId="3" borderId="17" xfId="0" applyNumberFormat="1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</cellXfs>
  <cellStyles count="6">
    <cellStyle name="Moneda" xfId="1" builtinId="4"/>
    <cellStyle name="Moneda [0]" xfId="2" builtinId="7"/>
    <cellStyle name="Normal" xfId="0" builtinId="0"/>
    <cellStyle name="Normal 3" xfId="3" xr:uid="{51D72736-ADE0-4A4B-9D12-34882A59F0C7}"/>
    <cellStyle name="Normal 4" xfId="4" xr:uid="{FC1AABD2-3E76-40C1-95BF-7B877C1462B8}"/>
    <cellStyle name="Normal 5" xfId="5" xr:uid="{D35EDE7F-F467-45F3-93B0-A08A39292A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315912</xdr:colOff>
      <xdr:row>2</xdr:row>
      <xdr:rowOff>34423</xdr:rowOff>
    </xdr:from>
    <xdr:to>
      <xdr:col>2</xdr:col>
      <xdr:colOff>230187</xdr:colOff>
      <xdr:row>2</xdr:row>
      <xdr:rowOff>698621</xdr:rowOff>
    </xdr:to>
    <xdr:pic>
      <xdr:nvPicPr>
        <xdr:cNvPr id="2" name="Imagen 1" descr="Icono&#10;&#10;Descripción generada automáticamente">
          <a:extLst>
            <a:ext uri="{FF2B5EF4-FFF2-40B4-BE49-F238E27FC236}">
              <a16:creationId xmlns:a16="http://schemas.microsoft.com/office/drawing/2014/main" id="{0F7F3F2D-884A-44C7-A1AA-CFB2EC8216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" y="629736"/>
          <a:ext cx="533400" cy="6641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8D67E-A3AB-47FE-B9C5-3820ABCFDEC1}">
  <dimension ref="B1:K266"/>
  <sheetViews>
    <sheetView showGridLines="0" tabSelected="1" topLeftCell="A3" zoomScaleNormal="100" workbookViewId="0">
      <selection activeCell="B263" sqref="B263:I263"/>
    </sheetView>
  </sheetViews>
  <sheetFormatPr defaultColWidth="13" defaultRowHeight="13.5"/>
  <cols>
    <col min="1" max="1" width="13" style="1"/>
    <col min="2" max="2" width="9.28515625" style="1" customWidth="1"/>
    <col min="3" max="3" width="7.140625" style="1" bestFit="1" customWidth="1"/>
    <col min="4" max="4" width="34.85546875" style="5" customWidth="1"/>
    <col min="5" max="5" width="10.28515625" style="1" customWidth="1"/>
    <col min="6" max="6" width="9.85546875" style="1" bestFit="1" customWidth="1"/>
    <col min="7" max="8" width="16.5703125" style="4" customWidth="1"/>
    <col min="9" max="9" width="25.140625" style="1" customWidth="1"/>
    <col min="10" max="16384" width="13" style="1"/>
  </cols>
  <sheetData>
    <row r="1" spans="2:11" ht="14.25" thickBot="1"/>
    <row r="2" spans="2:11" ht="33" customHeight="1">
      <c r="B2" s="50" t="s">
        <v>0</v>
      </c>
      <c r="C2" s="51"/>
      <c r="D2" s="51"/>
      <c r="E2" s="51"/>
      <c r="F2" s="51"/>
      <c r="G2" s="51"/>
      <c r="H2" s="51"/>
      <c r="I2" s="52"/>
    </row>
    <row r="3" spans="2:11" ht="61.5" customHeight="1">
      <c r="B3" s="47" t="s">
        <v>1</v>
      </c>
      <c r="C3" s="48"/>
      <c r="D3" s="48"/>
      <c r="E3" s="48"/>
      <c r="F3" s="48"/>
      <c r="G3" s="48"/>
      <c r="H3" s="48"/>
      <c r="I3" s="49"/>
    </row>
    <row r="4" spans="2:11" ht="49.5" customHeight="1">
      <c r="B4" s="67" t="s">
        <v>2</v>
      </c>
      <c r="C4" s="68"/>
      <c r="D4" s="68"/>
      <c r="E4" s="68"/>
      <c r="F4" s="68"/>
      <c r="G4" s="68"/>
      <c r="H4" s="68"/>
      <c r="I4" s="69"/>
    </row>
    <row r="5" spans="2:11" ht="15">
      <c r="B5" s="64" t="s">
        <v>3</v>
      </c>
      <c r="C5" s="65"/>
      <c r="D5" s="65"/>
      <c r="E5" s="65"/>
      <c r="F5" s="65"/>
      <c r="G5" s="65"/>
      <c r="H5" s="65"/>
      <c r="I5" s="66"/>
    </row>
    <row r="6" spans="2:11" ht="6.75" customHeight="1">
      <c r="B6" s="61"/>
      <c r="C6" s="62"/>
      <c r="D6" s="62"/>
      <c r="E6" s="62"/>
      <c r="F6" s="62"/>
      <c r="G6" s="62"/>
      <c r="H6" s="62"/>
      <c r="I6" s="63"/>
    </row>
    <row r="7" spans="2:11" ht="23.25" customHeight="1" thickBot="1">
      <c r="B7" s="74" t="s">
        <v>4</v>
      </c>
      <c r="C7" s="75"/>
      <c r="D7" s="75"/>
      <c r="E7" s="75"/>
      <c r="F7" s="75"/>
      <c r="G7" s="75"/>
      <c r="H7" s="75"/>
      <c r="I7" s="76"/>
    </row>
    <row r="8" spans="2:11" ht="23.25" customHeight="1">
      <c r="B8" s="77" t="s">
        <v>5</v>
      </c>
      <c r="C8" s="80" t="s">
        <v>6</v>
      </c>
      <c r="D8" s="83" t="s">
        <v>7</v>
      </c>
      <c r="E8" s="86" t="s">
        <v>8</v>
      </c>
      <c r="F8" s="89" t="s">
        <v>9</v>
      </c>
      <c r="G8" s="92" t="s">
        <v>10</v>
      </c>
      <c r="H8" s="93"/>
      <c r="I8" s="72" t="s">
        <v>11</v>
      </c>
    </row>
    <row r="9" spans="2:11" ht="43.5" customHeight="1">
      <c r="B9" s="78"/>
      <c r="C9" s="81"/>
      <c r="D9" s="84"/>
      <c r="E9" s="87"/>
      <c r="F9" s="90"/>
      <c r="G9" s="28" t="s">
        <v>12</v>
      </c>
      <c r="H9" s="29" t="s">
        <v>13</v>
      </c>
      <c r="I9" s="73"/>
    </row>
    <row r="10" spans="2:11" ht="41.25" thickBot="1">
      <c r="B10" s="79"/>
      <c r="C10" s="82"/>
      <c r="D10" s="85"/>
      <c r="E10" s="88"/>
      <c r="F10" s="91"/>
      <c r="G10" s="27" t="s">
        <v>14</v>
      </c>
      <c r="H10" s="27" t="s">
        <v>14</v>
      </c>
      <c r="I10" s="26" t="s">
        <v>15</v>
      </c>
    </row>
    <row r="11" spans="2:11" s="10" customFormat="1" ht="15">
      <c r="B11" s="21">
        <v>30111601</v>
      </c>
      <c r="C11" s="22">
        <v>1</v>
      </c>
      <c r="D11" s="23" t="s">
        <v>16</v>
      </c>
      <c r="E11" s="24">
        <v>1</v>
      </c>
      <c r="F11" s="25" t="s">
        <v>17</v>
      </c>
      <c r="G11" s="30">
        <v>35000</v>
      </c>
      <c r="H11" s="33">
        <v>37500</v>
      </c>
      <c r="I11" s="33">
        <f>+ROUND(AVERAGE(G11:H11),0)</f>
        <v>36250</v>
      </c>
      <c r="J11" s="9"/>
      <c r="K11" s="9"/>
    </row>
    <row r="12" spans="2:11" s="10" customFormat="1" ht="15">
      <c r="B12" s="11">
        <v>30111601</v>
      </c>
      <c r="C12" s="6">
        <v>2</v>
      </c>
      <c r="D12" s="7" t="s">
        <v>18</v>
      </c>
      <c r="E12" s="8">
        <v>1</v>
      </c>
      <c r="F12" s="19" t="s">
        <v>17</v>
      </c>
      <c r="G12" s="31">
        <v>49500</v>
      </c>
      <c r="H12" s="31">
        <v>42488</v>
      </c>
      <c r="I12" s="31">
        <f t="shared" ref="I12:I75" si="0">+ROUND(AVERAGE(G12:H12),0)</f>
        <v>45994</v>
      </c>
      <c r="J12" s="9"/>
      <c r="K12" s="9"/>
    </row>
    <row r="13" spans="2:11" s="10" customFormat="1" ht="15">
      <c r="B13" s="11">
        <v>30151805</v>
      </c>
      <c r="C13" s="6">
        <v>3</v>
      </c>
      <c r="D13" s="7" t="s">
        <v>19</v>
      </c>
      <c r="E13" s="8">
        <v>1</v>
      </c>
      <c r="F13" s="19" t="s">
        <v>17</v>
      </c>
      <c r="G13" s="31">
        <v>56450</v>
      </c>
      <c r="H13" s="31">
        <v>56784</v>
      </c>
      <c r="I13" s="31">
        <f t="shared" si="0"/>
        <v>56617</v>
      </c>
      <c r="J13" s="9"/>
      <c r="K13" s="9"/>
    </row>
    <row r="14" spans="2:11" s="10" customFormat="1" ht="15">
      <c r="B14" s="11">
        <v>30151805</v>
      </c>
      <c r="C14" s="6">
        <v>4</v>
      </c>
      <c r="D14" s="7" t="s">
        <v>20</v>
      </c>
      <c r="E14" s="8">
        <v>1</v>
      </c>
      <c r="F14" s="19" t="s">
        <v>17</v>
      </c>
      <c r="G14" s="31">
        <v>81200</v>
      </c>
      <c r="H14" s="31">
        <v>69663</v>
      </c>
      <c r="I14" s="31">
        <f t="shared" si="0"/>
        <v>75432</v>
      </c>
      <c r="J14" s="9"/>
      <c r="K14" s="9"/>
    </row>
    <row r="15" spans="2:11" s="10" customFormat="1" ht="15">
      <c r="B15" s="11">
        <v>30151805</v>
      </c>
      <c r="C15" s="6">
        <v>5</v>
      </c>
      <c r="D15" s="7" t="s">
        <v>21</v>
      </c>
      <c r="E15" s="8">
        <v>1</v>
      </c>
      <c r="F15" s="19" t="s">
        <v>17</v>
      </c>
      <c r="G15" s="31">
        <v>119200</v>
      </c>
      <c r="H15" s="31">
        <v>163063</v>
      </c>
      <c r="I15" s="31">
        <f t="shared" si="0"/>
        <v>141132</v>
      </c>
      <c r="J15" s="9"/>
      <c r="K15" s="9"/>
    </row>
    <row r="16" spans="2:11" s="10" customFormat="1" ht="15">
      <c r="B16" s="11">
        <v>30111801</v>
      </c>
      <c r="C16" s="6">
        <v>6</v>
      </c>
      <c r="D16" s="7" t="s">
        <v>22</v>
      </c>
      <c r="E16" s="8">
        <v>1</v>
      </c>
      <c r="F16" s="19" t="s">
        <v>23</v>
      </c>
      <c r="G16" s="31">
        <v>108750</v>
      </c>
      <c r="H16" s="31"/>
      <c r="I16" s="31">
        <f t="shared" si="0"/>
        <v>108750</v>
      </c>
      <c r="J16" s="9"/>
      <c r="K16" s="9"/>
    </row>
    <row r="17" spans="2:11" s="10" customFormat="1" ht="15">
      <c r="B17" s="11">
        <v>30111801</v>
      </c>
      <c r="C17" s="6">
        <v>7</v>
      </c>
      <c r="D17" s="7" t="s">
        <v>24</v>
      </c>
      <c r="E17" s="8">
        <v>1</v>
      </c>
      <c r="F17" s="19" t="s">
        <v>23</v>
      </c>
      <c r="G17" s="31">
        <v>108750</v>
      </c>
      <c r="H17" s="31"/>
      <c r="I17" s="31">
        <f t="shared" si="0"/>
        <v>108750</v>
      </c>
      <c r="J17" s="9"/>
      <c r="K17" s="9"/>
    </row>
    <row r="18" spans="2:11" s="10" customFormat="1" ht="15">
      <c r="B18" s="11">
        <v>30111801</v>
      </c>
      <c r="C18" s="6">
        <v>8</v>
      </c>
      <c r="D18" s="7" t="s">
        <v>25</v>
      </c>
      <c r="E18" s="8">
        <v>1</v>
      </c>
      <c r="F18" s="19" t="s">
        <v>23</v>
      </c>
      <c r="G18" s="31">
        <v>79500</v>
      </c>
      <c r="H18" s="31"/>
      <c r="I18" s="31">
        <f t="shared" si="0"/>
        <v>79500</v>
      </c>
      <c r="J18" s="9"/>
      <c r="K18" s="9"/>
    </row>
    <row r="19" spans="2:11" s="10" customFormat="1" ht="15">
      <c r="B19" s="11">
        <v>30111801</v>
      </c>
      <c r="C19" s="6">
        <v>9</v>
      </c>
      <c r="D19" s="7" t="s">
        <v>26</v>
      </c>
      <c r="E19" s="8">
        <v>1</v>
      </c>
      <c r="F19" s="19" t="s">
        <v>23</v>
      </c>
      <c r="G19" s="31">
        <v>79500</v>
      </c>
      <c r="H19" s="31"/>
      <c r="I19" s="31">
        <f t="shared" si="0"/>
        <v>79500</v>
      </c>
      <c r="J19" s="9"/>
      <c r="K19" s="9"/>
    </row>
    <row r="20" spans="2:11" s="10" customFormat="1" ht="15">
      <c r="B20" s="11">
        <v>30111801</v>
      </c>
      <c r="C20" s="6">
        <v>10</v>
      </c>
      <c r="D20" s="7" t="s">
        <v>27</v>
      </c>
      <c r="E20" s="8">
        <v>1</v>
      </c>
      <c r="F20" s="19" t="s">
        <v>23</v>
      </c>
      <c r="G20" s="31">
        <v>91400</v>
      </c>
      <c r="H20" s="31"/>
      <c r="I20" s="31">
        <f t="shared" si="0"/>
        <v>91400</v>
      </c>
      <c r="J20" s="9"/>
      <c r="K20" s="9"/>
    </row>
    <row r="21" spans="2:11" s="10" customFormat="1" ht="15">
      <c r="B21" s="11">
        <v>30111801</v>
      </c>
      <c r="C21" s="6">
        <v>11</v>
      </c>
      <c r="D21" s="7" t="s">
        <v>28</v>
      </c>
      <c r="E21" s="8">
        <v>1</v>
      </c>
      <c r="F21" s="19" t="s">
        <v>23</v>
      </c>
      <c r="G21" s="31">
        <v>55000</v>
      </c>
      <c r="H21" s="31"/>
      <c r="I21" s="31">
        <f t="shared" si="0"/>
        <v>55000</v>
      </c>
      <c r="J21" s="9"/>
      <c r="K21" s="9"/>
    </row>
    <row r="22" spans="2:11" s="10" customFormat="1" ht="21">
      <c r="B22" s="11">
        <v>30102401</v>
      </c>
      <c r="C22" s="6">
        <v>12</v>
      </c>
      <c r="D22" s="7" t="s">
        <v>29</v>
      </c>
      <c r="E22" s="8">
        <v>1</v>
      </c>
      <c r="F22" s="19" t="s">
        <v>17</v>
      </c>
      <c r="G22" s="31">
        <v>51600</v>
      </c>
      <c r="H22" s="31">
        <v>49770</v>
      </c>
      <c r="I22" s="31">
        <f t="shared" si="0"/>
        <v>50685</v>
      </c>
      <c r="J22" s="9"/>
      <c r="K22" s="9"/>
    </row>
    <row r="23" spans="2:11" s="10" customFormat="1" ht="21">
      <c r="B23" s="11">
        <v>30102401</v>
      </c>
      <c r="C23" s="6">
        <v>13</v>
      </c>
      <c r="D23" s="7" t="s">
        <v>30</v>
      </c>
      <c r="E23" s="8">
        <v>1</v>
      </c>
      <c r="F23" s="19" t="s">
        <v>17</v>
      </c>
      <c r="G23" s="31">
        <v>32850</v>
      </c>
      <c r="H23" s="31">
        <v>31815</v>
      </c>
      <c r="I23" s="31">
        <f t="shared" si="0"/>
        <v>32333</v>
      </c>
      <c r="J23" s="9"/>
      <c r="K23" s="9"/>
    </row>
    <row r="24" spans="2:11" s="10" customFormat="1" ht="21">
      <c r="B24" s="11">
        <v>30102401</v>
      </c>
      <c r="C24" s="6">
        <v>14</v>
      </c>
      <c r="D24" s="7" t="s">
        <v>31</v>
      </c>
      <c r="E24" s="8">
        <v>1</v>
      </c>
      <c r="F24" s="19" t="s">
        <v>17</v>
      </c>
      <c r="G24" s="31">
        <v>19100</v>
      </c>
      <c r="H24" s="31">
        <v>18375</v>
      </c>
      <c r="I24" s="31">
        <f t="shared" si="0"/>
        <v>18738</v>
      </c>
      <c r="J24" s="9"/>
      <c r="K24" s="9"/>
    </row>
    <row r="25" spans="2:11" s="10" customFormat="1" ht="21">
      <c r="B25" s="11">
        <v>30102401</v>
      </c>
      <c r="C25" s="6">
        <v>15</v>
      </c>
      <c r="D25" s="7" t="s">
        <v>32</v>
      </c>
      <c r="E25" s="8">
        <v>1</v>
      </c>
      <c r="F25" s="19" t="s">
        <v>17</v>
      </c>
      <c r="G25" s="31">
        <v>9400</v>
      </c>
      <c r="H25" s="31">
        <v>9371</v>
      </c>
      <c r="I25" s="31">
        <f t="shared" si="0"/>
        <v>9386</v>
      </c>
      <c r="J25" s="9"/>
      <c r="K25" s="9"/>
    </row>
    <row r="26" spans="2:11" s="10" customFormat="1" ht="15">
      <c r="B26" s="11">
        <v>31152201</v>
      </c>
      <c r="C26" s="6">
        <v>16</v>
      </c>
      <c r="D26" s="7" t="s">
        <v>33</v>
      </c>
      <c r="E26" s="8">
        <v>1</v>
      </c>
      <c r="F26" s="19" t="s">
        <v>34</v>
      </c>
      <c r="G26" s="31">
        <v>9900</v>
      </c>
      <c r="H26" s="31">
        <v>7193</v>
      </c>
      <c r="I26" s="31">
        <f t="shared" si="0"/>
        <v>8547</v>
      </c>
      <c r="J26" s="9"/>
      <c r="K26" s="9"/>
    </row>
    <row r="27" spans="2:11" s="10" customFormat="1" ht="15">
      <c r="B27" s="11">
        <v>31152209</v>
      </c>
      <c r="C27" s="6">
        <v>17</v>
      </c>
      <c r="D27" s="7" t="s">
        <v>35</v>
      </c>
      <c r="E27" s="8">
        <v>1</v>
      </c>
      <c r="F27" s="19" t="s">
        <v>34</v>
      </c>
      <c r="G27" s="31">
        <v>8000</v>
      </c>
      <c r="H27" s="31">
        <v>11232</v>
      </c>
      <c r="I27" s="31">
        <f t="shared" si="0"/>
        <v>9616</v>
      </c>
      <c r="J27" s="9"/>
      <c r="K27" s="9"/>
    </row>
    <row r="28" spans="2:11" s="10" customFormat="1" ht="15">
      <c r="B28" s="11">
        <v>30103623</v>
      </c>
      <c r="C28" s="6">
        <v>18</v>
      </c>
      <c r="D28" s="7" t="s">
        <v>36</v>
      </c>
      <c r="E28" s="8">
        <v>1</v>
      </c>
      <c r="F28" s="19" t="s">
        <v>17</v>
      </c>
      <c r="G28" s="31">
        <v>68150</v>
      </c>
      <c r="H28" s="31">
        <v>66040</v>
      </c>
      <c r="I28" s="31">
        <f t="shared" si="0"/>
        <v>67095</v>
      </c>
      <c r="J28" s="9"/>
      <c r="K28" s="9"/>
    </row>
    <row r="29" spans="2:11" s="10" customFormat="1" ht="15">
      <c r="B29" s="11">
        <v>30103623</v>
      </c>
      <c r="C29" s="6">
        <v>19</v>
      </c>
      <c r="D29" s="7" t="s">
        <v>37</v>
      </c>
      <c r="E29" s="8">
        <v>1</v>
      </c>
      <c r="F29" s="19" t="s">
        <v>17</v>
      </c>
      <c r="G29" s="31">
        <v>111400</v>
      </c>
      <c r="H29" s="31">
        <v>128625</v>
      </c>
      <c r="I29" s="31">
        <f t="shared" si="0"/>
        <v>120013</v>
      </c>
      <c r="J29" s="9"/>
      <c r="K29" s="9"/>
    </row>
    <row r="30" spans="2:11" s="10" customFormat="1" ht="15">
      <c r="B30" s="11">
        <v>30131607</v>
      </c>
      <c r="C30" s="6">
        <v>20</v>
      </c>
      <c r="D30" s="7" t="s">
        <v>38</v>
      </c>
      <c r="E30" s="8">
        <v>1</v>
      </c>
      <c r="F30" s="19" t="s">
        <v>17</v>
      </c>
      <c r="G30" s="31">
        <v>2300</v>
      </c>
      <c r="H30" s="31">
        <v>2678</v>
      </c>
      <c r="I30" s="31">
        <f t="shared" si="0"/>
        <v>2489</v>
      </c>
      <c r="J30" s="9"/>
      <c r="K30" s="9"/>
    </row>
    <row r="31" spans="2:11" s="10" customFormat="1" ht="15">
      <c r="B31" s="11">
        <v>30131607</v>
      </c>
      <c r="C31" s="6">
        <v>21</v>
      </c>
      <c r="D31" s="7" t="s">
        <v>39</v>
      </c>
      <c r="E31" s="8">
        <v>1</v>
      </c>
      <c r="F31" s="19" t="s">
        <v>17</v>
      </c>
      <c r="G31" s="31">
        <v>2800</v>
      </c>
      <c r="H31" s="31"/>
      <c r="I31" s="31">
        <f t="shared" si="0"/>
        <v>2800</v>
      </c>
      <c r="J31" s="9"/>
      <c r="K31" s="9"/>
    </row>
    <row r="32" spans="2:11" s="10" customFormat="1" ht="15">
      <c r="B32" s="11">
        <v>30131607</v>
      </c>
      <c r="C32" s="6">
        <v>22</v>
      </c>
      <c r="D32" s="7" t="s">
        <v>40</v>
      </c>
      <c r="E32" s="8">
        <v>1</v>
      </c>
      <c r="F32" s="19" t="s">
        <v>17</v>
      </c>
      <c r="G32" s="31">
        <v>3500</v>
      </c>
      <c r="H32" s="31">
        <v>5044</v>
      </c>
      <c r="I32" s="31">
        <f t="shared" si="0"/>
        <v>4272</v>
      </c>
      <c r="J32" s="9"/>
      <c r="K32" s="9"/>
    </row>
    <row r="33" spans="2:11" s="10" customFormat="1" ht="15">
      <c r="B33" s="11">
        <v>30131502</v>
      </c>
      <c r="C33" s="6">
        <v>23</v>
      </c>
      <c r="D33" s="7" t="s">
        <v>41</v>
      </c>
      <c r="E33" s="8">
        <v>1</v>
      </c>
      <c r="F33" s="19" t="s">
        <v>17</v>
      </c>
      <c r="G33" s="31">
        <v>3500</v>
      </c>
      <c r="H33" s="31"/>
      <c r="I33" s="31">
        <f t="shared" si="0"/>
        <v>3500</v>
      </c>
      <c r="J33" s="9"/>
      <c r="K33" s="9"/>
    </row>
    <row r="34" spans="2:11" s="10" customFormat="1" ht="15">
      <c r="B34" s="11">
        <v>30131502</v>
      </c>
      <c r="C34" s="6">
        <v>24</v>
      </c>
      <c r="D34" s="7" t="s">
        <v>42</v>
      </c>
      <c r="E34" s="8">
        <v>1</v>
      </c>
      <c r="F34" s="19" t="s">
        <v>17</v>
      </c>
      <c r="G34" s="31">
        <v>3800</v>
      </c>
      <c r="H34" s="31"/>
      <c r="I34" s="31">
        <f t="shared" si="0"/>
        <v>3800</v>
      </c>
      <c r="J34" s="9"/>
      <c r="K34" s="9"/>
    </row>
    <row r="35" spans="2:11" s="10" customFormat="1" ht="15">
      <c r="B35" s="11">
        <v>30102012</v>
      </c>
      <c r="C35" s="6">
        <v>25</v>
      </c>
      <c r="D35" s="7" t="s">
        <v>43</v>
      </c>
      <c r="E35" s="8">
        <v>1</v>
      </c>
      <c r="F35" s="19" t="s">
        <v>17</v>
      </c>
      <c r="G35" s="31">
        <v>112000</v>
      </c>
      <c r="H35" s="31">
        <v>74472</v>
      </c>
      <c r="I35" s="31">
        <f t="shared" si="0"/>
        <v>93236</v>
      </c>
      <c r="J35" s="9"/>
      <c r="K35" s="9"/>
    </row>
    <row r="36" spans="2:11" s="10" customFormat="1" ht="21">
      <c r="B36" s="11">
        <v>30131704</v>
      </c>
      <c r="C36" s="6">
        <v>26</v>
      </c>
      <c r="D36" s="7" t="s">
        <v>44</v>
      </c>
      <c r="E36" s="8">
        <v>1</v>
      </c>
      <c r="F36" s="19" t="s">
        <v>45</v>
      </c>
      <c r="G36" s="31">
        <v>45600</v>
      </c>
      <c r="H36" s="31"/>
      <c r="I36" s="31">
        <f t="shared" si="0"/>
        <v>45600</v>
      </c>
      <c r="J36" s="9"/>
      <c r="K36" s="9"/>
    </row>
    <row r="37" spans="2:11" s="10" customFormat="1" ht="21">
      <c r="B37" s="11">
        <v>30131704</v>
      </c>
      <c r="C37" s="6">
        <v>27</v>
      </c>
      <c r="D37" s="7" t="s">
        <v>46</v>
      </c>
      <c r="E37" s="8">
        <v>1</v>
      </c>
      <c r="F37" s="19" t="s">
        <v>45</v>
      </c>
      <c r="G37" s="31">
        <v>45600</v>
      </c>
      <c r="H37" s="31"/>
      <c r="I37" s="31">
        <f t="shared" si="0"/>
        <v>45600</v>
      </c>
      <c r="J37" s="9"/>
      <c r="K37" s="9"/>
    </row>
    <row r="38" spans="2:11" s="10" customFormat="1" ht="15">
      <c r="B38" s="11">
        <v>30131704</v>
      </c>
      <c r="C38" s="6">
        <v>28</v>
      </c>
      <c r="D38" s="7" t="s">
        <v>47</v>
      </c>
      <c r="E38" s="8">
        <v>1</v>
      </c>
      <c r="F38" s="19" t="s">
        <v>45</v>
      </c>
      <c r="G38" s="31">
        <v>48500</v>
      </c>
      <c r="H38" s="31"/>
      <c r="I38" s="31">
        <f t="shared" si="0"/>
        <v>48500</v>
      </c>
      <c r="J38" s="9"/>
      <c r="K38" s="9"/>
    </row>
    <row r="39" spans="2:11" s="10" customFormat="1" ht="15">
      <c r="B39" s="11">
        <v>31201610</v>
      </c>
      <c r="C39" s="6">
        <v>29</v>
      </c>
      <c r="D39" s="7" t="s">
        <v>48</v>
      </c>
      <c r="E39" s="8">
        <v>1</v>
      </c>
      <c r="F39" s="19" t="s">
        <v>17</v>
      </c>
      <c r="G39" s="31">
        <v>44400</v>
      </c>
      <c r="H39" s="31">
        <v>46488</v>
      </c>
      <c r="I39" s="31">
        <f t="shared" si="0"/>
        <v>45444</v>
      </c>
      <c r="J39" s="9"/>
      <c r="K39" s="9"/>
    </row>
    <row r="40" spans="2:11" s="10" customFormat="1" ht="15">
      <c r="B40" s="11">
        <v>31201610</v>
      </c>
      <c r="C40" s="6">
        <v>30</v>
      </c>
      <c r="D40" s="7" t="s">
        <v>49</v>
      </c>
      <c r="E40" s="8">
        <v>1</v>
      </c>
      <c r="F40" s="19" t="s">
        <v>17</v>
      </c>
      <c r="G40" s="31">
        <v>32500</v>
      </c>
      <c r="H40" s="31">
        <v>41496</v>
      </c>
      <c r="I40" s="31">
        <f t="shared" si="0"/>
        <v>36998</v>
      </c>
      <c r="J40" s="9"/>
      <c r="K40" s="9"/>
    </row>
    <row r="41" spans="2:11" s="10" customFormat="1" ht="15">
      <c r="B41" s="11">
        <v>27112227</v>
      </c>
      <c r="C41" s="6">
        <v>31</v>
      </c>
      <c r="D41" s="7" t="s">
        <v>50</v>
      </c>
      <c r="E41" s="8">
        <v>1</v>
      </c>
      <c r="F41" s="19" t="s">
        <v>17</v>
      </c>
      <c r="G41" s="31">
        <v>3500</v>
      </c>
      <c r="H41" s="31">
        <v>1451</v>
      </c>
      <c r="I41" s="31">
        <f t="shared" si="0"/>
        <v>2476</v>
      </c>
      <c r="J41" s="9"/>
      <c r="K41" s="9"/>
    </row>
    <row r="42" spans="2:11" s="10" customFormat="1" ht="15">
      <c r="B42" s="11">
        <v>31162403</v>
      </c>
      <c r="C42" s="6">
        <v>32</v>
      </c>
      <c r="D42" s="7" t="s">
        <v>51</v>
      </c>
      <c r="E42" s="8">
        <v>1</v>
      </c>
      <c r="F42" s="19" t="s">
        <v>17</v>
      </c>
      <c r="G42" s="31">
        <v>4000</v>
      </c>
      <c r="H42" s="31">
        <v>3120</v>
      </c>
      <c r="I42" s="31">
        <f t="shared" si="0"/>
        <v>3560</v>
      </c>
      <c r="J42" s="9"/>
      <c r="K42" s="9"/>
    </row>
    <row r="43" spans="2:11" s="10" customFormat="1" ht="15">
      <c r="B43" s="11">
        <v>31162402</v>
      </c>
      <c r="C43" s="6">
        <v>33</v>
      </c>
      <c r="D43" s="7" t="s">
        <v>52</v>
      </c>
      <c r="E43" s="8">
        <v>1</v>
      </c>
      <c r="F43" s="19" t="s">
        <v>17</v>
      </c>
      <c r="G43" s="31">
        <v>36000</v>
      </c>
      <c r="H43" s="31">
        <v>40144</v>
      </c>
      <c r="I43" s="31">
        <f t="shared" si="0"/>
        <v>38072</v>
      </c>
      <c r="J43" s="9"/>
      <c r="K43" s="9"/>
    </row>
    <row r="44" spans="2:11" s="10" customFormat="1" ht="15">
      <c r="B44" s="11">
        <v>40183002</v>
      </c>
      <c r="C44" s="6">
        <v>34</v>
      </c>
      <c r="D44" s="7" t="s">
        <v>53</v>
      </c>
      <c r="E44" s="8">
        <v>1</v>
      </c>
      <c r="F44" s="19" t="s">
        <v>17</v>
      </c>
      <c r="G44" s="31">
        <v>19900</v>
      </c>
      <c r="H44" s="31">
        <v>19364</v>
      </c>
      <c r="I44" s="31">
        <f t="shared" si="0"/>
        <v>19632</v>
      </c>
      <c r="J44" s="9"/>
      <c r="K44" s="9"/>
    </row>
    <row r="45" spans="2:11" s="10" customFormat="1" ht="15">
      <c r="B45" s="11">
        <v>40183002</v>
      </c>
      <c r="C45" s="6">
        <v>35</v>
      </c>
      <c r="D45" s="7" t="s">
        <v>54</v>
      </c>
      <c r="E45" s="8">
        <v>1</v>
      </c>
      <c r="F45" s="19" t="s">
        <v>17</v>
      </c>
      <c r="G45" s="31">
        <v>24500</v>
      </c>
      <c r="H45" s="31">
        <v>23981</v>
      </c>
      <c r="I45" s="31">
        <f t="shared" si="0"/>
        <v>24241</v>
      </c>
      <c r="J45" s="9"/>
      <c r="K45" s="9"/>
    </row>
    <row r="46" spans="2:11" s="10" customFormat="1" ht="15">
      <c r="B46" s="11">
        <v>40183002</v>
      </c>
      <c r="C46" s="6">
        <v>36</v>
      </c>
      <c r="D46" s="7" t="s">
        <v>55</v>
      </c>
      <c r="E46" s="8">
        <v>1</v>
      </c>
      <c r="F46" s="19" t="s">
        <v>17</v>
      </c>
      <c r="G46" s="31">
        <v>29500</v>
      </c>
      <c r="H46" s="31">
        <v>33657</v>
      </c>
      <c r="I46" s="31">
        <f t="shared" si="0"/>
        <v>31579</v>
      </c>
      <c r="J46" s="9"/>
      <c r="K46" s="9"/>
    </row>
    <row r="47" spans="2:11" s="10" customFormat="1" ht="15">
      <c r="B47" s="11">
        <v>40171517</v>
      </c>
      <c r="C47" s="6">
        <v>37</v>
      </c>
      <c r="D47" s="7" t="s">
        <v>56</v>
      </c>
      <c r="E47" s="8">
        <v>1</v>
      </c>
      <c r="F47" s="19" t="s">
        <v>17</v>
      </c>
      <c r="G47" s="31">
        <v>1000</v>
      </c>
      <c r="H47" s="31">
        <v>988</v>
      </c>
      <c r="I47" s="31">
        <f t="shared" si="0"/>
        <v>994</v>
      </c>
      <c r="J47" s="9"/>
      <c r="K47" s="9"/>
    </row>
    <row r="48" spans="2:11" s="10" customFormat="1" ht="15">
      <c r="B48" s="11">
        <v>40171517</v>
      </c>
      <c r="C48" s="6">
        <v>38</v>
      </c>
      <c r="D48" s="7" t="s">
        <v>57</v>
      </c>
      <c r="E48" s="8">
        <v>1</v>
      </c>
      <c r="F48" s="19" t="s">
        <v>17</v>
      </c>
      <c r="G48" s="31">
        <v>1350</v>
      </c>
      <c r="H48" s="31">
        <v>1668</v>
      </c>
      <c r="I48" s="31">
        <f t="shared" si="0"/>
        <v>1509</v>
      </c>
      <c r="J48" s="9"/>
      <c r="K48" s="9"/>
    </row>
    <row r="49" spans="2:11" s="10" customFormat="1" ht="15">
      <c r="B49" s="11">
        <v>40171517</v>
      </c>
      <c r="C49" s="6">
        <v>39</v>
      </c>
      <c r="D49" s="7" t="s">
        <v>58</v>
      </c>
      <c r="E49" s="8">
        <v>1</v>
      </c>
      <c r="F49" s="19" t="s">
        <v>17</v>
      </c>
      <c r="G49" s="31">
        <v>3500</v>
      </c>
      <c r="H49" s="31">
        <v>3254</v>
      </c>
      <c r="I49" s="31">
        <f t="shared" si="0"/>
        <v>3377</v>
      </c>
      <c r="J49" s="9"/>
      <c r="K49" s="9"/>
    </row>
    <row r="50" spans="2:11" s="10" customFormat="1" ht="15">
      <c r="B50" s="11">
        <v>40171517</v>
      </c>
      <c r="C50" s="6">
        <v>40</v>
      </c>
      <c r="D50" s="7" t="s">
        <v>59</v>
      </c>
      <c r="E50" s="8">
        <v>1</v>
      </c>
      <c r="F50" s="19" t="s">
        <v>17</v>
      </c>
      <c r="G50" s="31">
        <v>4100</v>
      </c>
      <c r="H50" s="31"/>
      <c r="I50" s="31">
        <f t="shared" si="0"/>
        <v>4100</v>
      </c>
      <c r="J50" s="9"/>
      <c r="K50" s="9"/>
    </row>
    <row r="51" spans="2:11" s="10" customFormat="1" ht="15">
      <c r="B51" s="11">
        <v>40171517</v>
      </c>
      <c r="C51" s="6">
        <v>41</v>
      </c>
      <c r="D51" s="7" t="s">
        <v>60</v>
      </c>
      <c r="E51" s="8">
        <v>1</v>
      </c>
      <c r="F51" s="19" t="s">
        <v>17</v>
      </c>
      <c r="G51" s="31">
        <v>4000</v>
      </c>
      <c r="H51" s="31"/>
      <c r="I51" s="31">
        <f t="shared" si="0"/>
        <v>4000</v>
      </c>
      <c r="J51" s="9"/>
      <c r="K51" s="9"/>
    </row>
    <row r="52" spans="2:11" s="10" customFormat="1" ht="15">
      <c r="B52" s="11">
        <v>40171517</v>
      </c>
      <c r="C52" s="6">
        <v>42</v>
      </c>
      <c r="D52" s="7" t="s">
        <v>61</v>
      </c>
      <c r="E52" s="8">
        <v>1</v>
      </c>
      <c r="F52" s="19" t="s">
        <v>17</v>
      </c>
      <c r="G52" s="31">
        <v>5500</v>
      </c>
      <c r="H52" s="31"/>
      <c r="I52" s="31">
        <f t="shared" si="0"/>
        <v>5500</v>
      </c>
      <c r="J52" s="9"/>
      <c r="K52" s="9"/>
    </row>
    <row r="53" spans="2:11" s="10" customFormat="1" ht="15">
      <c r="B53" s="11">
        <v>40171517</v>
      </c>
      <c r="C53" s="6">
        <v>43</v>
      </c>
      <c r="D53" s="7" t="s">
        <v>62</v>
      </c>
      <c r="E53" s="8">
        <v>1</v>
      </c>
      <c r="F53" s="19" t="s">
        <v>17</v>
      </c>
      <c r="G53" s="31">
        <v>1000</v>
      </c>
      <c r="H53" s="31">
        <v>747</v>
      </c>
      <c r="I53" s="31">
        <f t="shared" si="0"/>
        <v>874</v>
      </c>
      <c r="J53" s="9"/>
      <c r="K53" s="9"/>
    </row>
    <row r="54" spans="2:11" s="10" customFormat="1" ht="15">
      <c r="B54" s="11">
        <v>40171517</v>
      </c>
      <c r="C54" s="6">
        <v>44</v>
      </c>
      <c r="D54" s="7" t="s">
        <v>63</v>
      </c>
      <c r="E54" s="8">
        <v>1</v>
      </c>
      <c r="F54" s="19" t="s">
        <v>17</v>
      </c>
      <c r="G54" s="31">
        <v>1300</v>
      </c>
      <c r="H54" s="31">
        <v>1195</v>
      </c>
      <c r="I54" s="31">
        <f t="shared" si="0"/>
        <v>1248</v>
      </c>
      <c r="J54" s="9"/>
      <c r="K54" s="9"/>
    </row>
    <row r="55" spans="2:11" s="10" customFormat="1" ht="15">
      <c r="B55" s="11">
        <v>40171517</v>
      </c>
      <c r="C55" s="6">
        <v>45</v>
      </c>
      <c r="D55" s="7" t="s">
        <v>64</v>
      </c>
      <c r="E55" s="8">
        <v>1</v>
      </c>
      <c r="F55" s="19" t="s">
        <v>17</v>
      </c>
      <c r="G55" s="31">
        <v>2900</v>
      </c>
      <c r="H55" s="31">
        <v>2346</v>
      </c>
      <c r="I55" s="31">
        <f t="shared" si="0"/>
        <v>2623</v>
      </c>
      <c r="J55" s="9"/>
      <c r="K55" s="9"/>
    </row>
    <row r="56" spans="2:11" s="10" customFormat="1" ht="15">
      <c r="B56" s="11">
        <v>40171517</v>
      </c>
      <c r="C56" s="6">
        <v>46</v>
      </c>
      <c r="D56" s="7" t="s">
        <v>65</v>
      </c>
      <c r="E56" s="8">
        <v>1</v>
      </c>
      <c r="F56" s="19" t="s">
        <v>17</v>
      </c>
      <c r="G56" s="31">
        <v>1050</v>
      </c>
      <c r="H56" s="31">
        <v>1239</v>
      </c>
      <c r="I56" s="31">
        <f t="shared" si="0"/>
        <v>1145</v>
      </c>
      <c r="J56" s="9"/>
      <c r="K56" s="9"/>
    </row>
    <row r="57" spans="2:11" s="10" customFormat="1" ht="15">
      <c r="B57" s="11">
        <v>40171517</v>
      </c>
      <c r="C57" s="6">
        <v>47</v>
      </c>
      <c r="D57" s="7" t="s">
        <v>66</v>
      </c>
      <c r="E57" s="8">
        <v>1</v>
      </c>
      <c r="F57" s="19" t="s">
        <v>17</v>
      </c>
      <c r="G57" s="31">
        <v>1600</v>
      </c>
      <c r="H57" s="31">
        <v>1972</v>
      </c>
      <c r="I57" s="31">
        <f t="shared" si="0"/>
        <v>1786</v>
      </c>
      <c r="J57" s="9"/>
      <c r="K57" s="9"/>
    </row>
    <row r="58" spans="2:11" s="10" customFormat="1" ht="15">
      <c r="B58" s="11">
        <v>40171517</v>
      </c>
      <c r="C58" s="6">
        <v>48</v>
      </c>
      <c r="D58" s="7" t="s">
        <v>67</v>
      </c>
      <c r="E58" s="8">
        <v>1</v>
      </c>
      <c r="F58" s="19" t="s">
        <v>17</v>
      </c>
      <c r="G58" s="31">
        <v>7000</v>
      </c>
      <c r="H58" s="31">
        <v>3766</v>
      </c>
      <c r="I58" s="31">
        <f t="shared" si="0"/>
        <v>5383</v>
      </c>
      <c r="J58" s="9"/>
      <c r="K58" s="9"/>
    </row>
    <row r="59" spans="2:11" s="10" customFormat="1" ht="15">
      <c r="B59" s="11">
        <v>40171517</v>
      </c>
      <c r="C59" s="6">
        <v>49</v>
      </c>
      <c r="D59" s="7" t="s">
        <v>68</v>
      </c>
      <c r="E59" s="8">
        <v>1</v>
      </c>
      <c r="F59" s="19" t="s">
        <v>17</v>
      </c>
      <c r="G59" s="31">
        <v>900</v>
      </c>
      <c r="H59" s="31">
        <v>478</v>
      </c>
      <c r="I59" s="31">
        <f t="shared" si="0"/>
        <v>689</v>
      </c>
      <c r="J59" s="9"/>
      <c r="K59" s="9"/>
    </row>
    <row r="60" spans="2:11" s="10" customFormat="1" ht="15">
      <c r="B60" s="11">
        <v>40171517</v>
      </c>
      <c r="C60" s="6">
        <v>50</v>
      </c>
      <c r="D60" s="7" t="s">
        <v>69</v>
      </c>
      <c r="E60" s="8">
        <v>1</v>
      </c>
      <c r="F60" s="19" t="s">
        <v>17</v>
      </c>
      <c r="G60" s="31">
        <v>1000</v>
      </c>
      <c r="H60" s="31">
        <v>755</v>
      </c>
      <c r="I60" s="31">
        <f t="shared" si="0"/>
        <v>878</v>
      </c>
      <c r="J60" s="9"/>
      <c r="K60" s="9"/>
    </row>
    <row r="61" spans="2:11" s="10" customFormat="1" ht="15">
      <c r="B61" s="11">
        <v>40171517</v>
      </c>
      <c r="C61" s="6">
        <v>51</v>
      </c>
      <c r="D61" s="7" t="s">
        <v>70</v>
      </c>
      <c r="E61" s="8">
        <v>1</v>
      </c>
      <c r="F61" s="19" t="s">
        <v>17</v>
      </c>
      <c r="G61" s="31">
        <v>1650</v>
      </c>
      <c r="H61" s="31">
        <v>1240</v>
      </c>
      <c r="I61" s="31">
        <f t="shared" si="0"/>
        <v>1445</v>
      </c>
      <c r="J61" s="9"/>
      <c r="K61" s="9"/>
    </row>
    <row r="62" spans="2:11" s="10" customFormat="1" ht="15">
      <c r="B62" s="11">
        <v>40171517</v>
      </c>
      <c r="C62" s="6">
        <v>52</v>
      </c>
      <c r="D62" s="7" t="s">
        <v>71</v>
      </c>
      <c r="E62" s="8">
        <v>1</v>
      </c>
      <c r="F62" s="19" t="s">
        <v>17</v>
      </c>
      <c r="G62" s="31">
        <v>900</v>
      </c>
      <c r="H62" s="31">
        <v>512</v>
      </c>
      <c r="I62" s="31">
        <f t="shared" si="0"/>
        <v>706</v>
      </c>
      <c r="J62" s="9"/>
      <c r="K62" s="9"/>
    </row>
    <row r="63" spans="2:11" s="10" customFormat="1" ht="15">
      <c r="B63" s="11">
        <v>40171517</v>
      </c>
      <c r="C63" s="6">
        <v>53</v>
      </c>
      <c r="D63" s="7" t="s">
        <v>72</v>
      </c>
      <c r="E63" s="8">
        <v>1</v>
      </c>
      <c r="F63" s="19" t="s">
        <v>17</v>
      </c>
      <c r="G63" s="31">
        <v>1000</v>
      </c>
      <c r="H63" s="31">
        <v>937</v>
      </c>
      <c r="I63" s="31">
        <f t="shared" si="0"/>
        <v>969</v>
      </c>
      <c r="J63" s="9"/>
      <c r="K63" s="9"/>
    </row>
    <row r="64" spans="2:11" s="10" customFormat="1" ht="15">
      <c r="B64" s="11">
        <v>40171517</v>
      </c>
      <c r="C64" s="6">
        <v>54</v>
      </c>
      <c r="D64" s="7" t="s">
        <v>73</v>
      </c>
      <c r="E64" s="8">
        <v>1</v>
      </c>
      <c r="F64" s="19" t="s">
        <v>17</v>
      </c>
      <c r="G64" s="31">
        <v>1750</v>
      </c>
      <c r="H64" s="31">
        <v>1954</v>
      </c>
      <c r="I64" s="31">
        <f t="shared" si="0"/>
        <v>1852</v>
      </c>
      <c r="J64" s="9"/>
      <c r="K64" s="9"/>
    </row>
    <row r="65" spans="2:11" s="10" customFormat="1" ht="15">
      <c r="B65" s="11">
        <v>40171517</v>
      </c>
      <c r="C65" s="6">
        <v>55</v>
      </c>
      <c r="D65" s="7" t="s">
        <v>74</v>
      </c>
      <c r="E65" s="8">
        <v>1</v>
      </c>
      <c r="F65" s="19" t="s">
        <v>17</v>
      </c>
      <c r="G65" s="31">
        <v>1050</v>
      </c>
      <c r="H65" s="31">
        <v>579</v>
      </c>
      <c r="I65" s="31">
        <f t="shared" si="0"/>
        <v>815</v>
      </c>
      <c r="J65" s="9"/>
      <c r="K65" s="9"/>
    </row>
    <row r="66" spans="2:11" s="10" customFormat="1" ht="15">
      <c r="B66" s="11">
        <v>40171517</v>
      </c>
      <c r="C66" s="6">
        <v>56</v>
      </c>
      <c r="D66" s="7" t="s">
        <v>75</v>
      </c>
      <c r="E66" s="8">
        <v>1</v>
      </c>
      <c r="F66" s="19" t="s">
        <v>17</v>
      </c>
      <c r="G66" s="31">
        <v>1300</v>
      </c>
      <c r="H66" s="31">
        <v>1055</v>
      </c>
      <c r="I66" s="31">
        <f t="shared" si="0"/>
        <v>1178</v>
      </c>
      <c r="J66" s="9"/>
      <c r="K66" s="9"/>
    </row>
    <row r="67" spans="2:11" s="10" customFormat="1" ht="15">
      <c r="B67" s="11">
        <v>40171517</v>
      </c>
      <c r="C67" s="6">
        <v>57</v>
      </c>
      <c r="D67" s="7" t="s">
        <v>76</v>
      </c>
      <c r="E67" s="8">
        <v>1</v>
      </c>
      <c r="F67" s="19" t="s">
        <v>17</v>
      </c>
      <c r="G67" s="31">
        <v>1850</v>
      </c>
      <c r="H67" s="31">
        <v>2335</v>
      </c>
      <c r="I67" s="31">
        <f t="shared" si="0"/>
        <v>2093</v>
      </c>
      <c r="J67" s="9"/>
      <c r="K67" s="9"/>
    </row>
    <row r="68" spans="2:11" s="10" customFormat="1" ht="15">
      <c r="B68" s="11">
        <v>40171517</v>
      </c>
      <c r="C68" s="6">
        <v>58</v>
      </c>
      <c r="D68" s="7" t="s">
        <v>77</v>
      </c>
      <c r="E68" s="8">
        <v>1</v>
      </c>
      <c r="F68" s="19" t="s">
        <v>17</v>
      </c>
      <c r="G68" s="31">
        <v>1100</v>
      </c>
      <c r="H68" s="31">
        <v>727</v>
      </c>
      <c r="I68" s="31">
        <f t="shared" si="0"/>
        <v>914</v>
      </c>
      <c r="J68" s="9"/>
      <c r="K68" s="9"/>
    </row>
    <row r="69" spans="2:11" s="10" customFormat="1" ht="15">
      <c r="B69" s="11">
        <v>40171517</v>
      </c>
      <c r="C69" s="6">
        <v>59</v>
      </c>
      <c r="D69" s="7" t="s">
        <v>78</v>
      </c>
      <c r="E69" s="8">
        <v>1</v>
      </c>
      <c r="F69" s="19" t="s">
        <v>17</v>
      </c>
      <c r="G69" s="31">
        <v>1450</v>
      </c>
      <c r="H69" s="31">
        <v>1443</v>
      </c>
      <c r="I69" s="31">
        <f t="shared" si="0"/>
        <v>1447</v>
      </c>
      <c r="J69" s="9"/>
      <c r="K69" s="9"/>
    </row>
    <row r="70" spans="2:11" s="10" customFormat="1" ht="15">
      <c r="B70" s="11">
        <v>40171517</v>
      </c>
      <c r="C70" s="6">
        <v>60</v>
      </c>
      <c r="D70" s="7" t="s">
        <v>79</v>
      </c>
      <c r="E70" s="8">
        <v>1</v>
      </c>
      <c r="F70" s="19" t="s">
        <v>17</v>
      </c>
      <c r="G70" s="31">
        <v>1550</v>
      </c>
      <c r="H70" s="31">
        <v>1443</v>
      </c>
      <c r="I70" s="31">
        <f t="shared" si="0"/>
        <v>1497</v>
      </c>
      <c r="J70" s="9"/>
      <c r="K70" s="9"/>
    </row>
    <row r="71" spans="2:11" s="10" customFormat="1" ht="15">
      <c r="B71" s="11">
        <v>40171517</v>
      </c>
      <c r="C71" s="6">
        <v>61</v>
      </c>
      <c r="D71" s="7" t="s">
        <v>80</v>
      </c>
      <c r="E71" s="8">
        <v>1</v>
      </c>
      <c r="F71" s="19" t="s">
        <v>17</v>
      </c>
      <c r="G71" s="31">
        <v>600</v>
      </c>
      <c r="H71" s="31">
        <v>419</v>
      </c>
      <c r="I71" s="31">
        <f t="shared" si="0"/>
        <v>510</v>
      </c>
      <c r="J71" s="9"/>
      <c r="K71" s="9"/>
    </row>
    <row r="72" spans="2:11" s="10" customFormat="1" ht="15">
      <c r="B72" s="11">
        <v>40171517</v>
      </c>
      <c r="C72" s="6">
        <v>62</v>
      </c>
      <c r="D72" s="7" t="s">
        <v>81</v>
      </c>
      <c r="E72" s="8">
        <v>1</v>
      </c>
      <c r="F72" s="19" t="s">
        <v>17</v>
      </c>
      <c r="G72" s="31">
        <v>800</v>
      </c>
      <c r="H72" s="31">
        <v>848</v>
      </c>
      <c r="I72" s="31">
        <f t="shared" si="0"/>
        <v>824</v>
      </c>
      <c r="J72" s="9"/>
      <c r="K72" s="9"/>
    </row>
    <row r="73" spans="2:11" s="10" customFormat="1" ht="15">
      <c r="B73" s="11">
        <v>40171517</v>
      </c>
      <c r="C73" s="6">
        <v>63</v>
      </c>
      <c r="D73" s="7" t="s">
        <v>82</v>
      </c>
      <c r="E73" s="8">
        <v>1</v>
      </c>
      <c r="F73" s="19" t="s">
        <v>17</v>
      </c>
      <c r="G73" s="31">
        <v>1550</v>
      </c>
      <c r="H73" s="31">
        <v>1426</v>
      </c>
      <c r="I73" s="31">
        <f t="shared" si="0"/>
        <v>1488</v>
      </c>
      <c r="J73" s="9"/>
      <c r="K73" s="9"/>
    </row>
    <row r="74" spans="2:11" s="10" customFormat="1" ht="15">
      <c r="B74" s="11">
        <v>40171517</v>
      </c>
      <c r="C74" s="6">
        <v>64</v>
      </c>
      <c r="D74" s="7" t="s">
        <v>83</v>
      </c>
      <c r="E74" s="8">
        <v>1</v>
      </c>
      <c r="F74" s="19" t="s">
        <v>17</v>
      </c>
      <c r="G74" s="31">
        <v>9100</v>
      </c>
      <c r="H74" s="31">
        <v>6820</v>
      </c>
      <c r="I74" s="31">
        <f t="shared" si="0"/>
        <v>7960</v>
      </c>
      <c r="J74" s="9"/>
      <c r="K74" s="9"/>
    </row>
    <row r="75" spans="2:11" s="10" customFormat="1" ht="15">
      <c r="B75" s="11">
        <v>40171517</v>
      </c>
      <c r="C75" s="6">
        <v>65</v>
      </c>
      <c r="D75" s="7" t="s">
        <v>84</v>
      </c>
      <c r="E75" s="8">
        <v>1</v>
      </c>
      <c r="F75" s="19" t="s">
        <v>17</v>
      </c>
      <c r="G75" s="31">
        <v>14000</v>
      </c>
      <c r="H75" s="31">
        <v>11525</v>
      </c>
      <c r="I75" s="31">
        <f t="shared" si="0"/>
        <v>12763</v>
      </c>
      <c r="J75" s="9"/>
      <c r="K75" s="9"/>
    </row>
    <row r="76" spans="2:11" s="10" customFormat="1" ht="15">
      <c r="B76" s="11">
        <v>40171517</v>
      </c>
      <c r="C76" s="6">
        <v>66</v>
      </c>
      <c r="D76" s="7" t="s">
        <v>85</v>
      </c>
      <c r="E76" s="8">
        <v>1</v>
      </c>
      <c r="F76" s="19" t="s">
        <v>17</v>
      </c>
      <c r="G76" s="31">
        <v>16700</v>
      </c>
      <c r="H76" s="31">
        <v>16624</v>
      </c>
      <c r="I76" s="31">
        <f t="shared" ref="I76:I140" si="1">+ROUND(AVERAGE(G76:H76),0)</f>
        <v>16662</v>
      </c>
      <c r="J76" s="9"/>
      <c r="K76" s="9"/>
    </row>
    <row r="77" spans="2:11" s="10" customFormat="1" ht="15">
      <c r="B77" s="11">
        <v>40183002</v>
      </c>
      <c r="C77" s="6">
        <v>67</v>
      </c>
      <c r="D77" s="7" t="s">
        <v>86</v>
      </c>
      <c r="E77" s="8">
        <v>1</v>
      </c>
      <c r="F77" s="19" t="s">
        <v>17</v>
      </c>
      <c r="G77" s="31">
        <v>63850</v>
      </c>
      <c r="H77" s="31">
        <v>84519</v>
      </c>
      <c r="I77" s="31">
        <f t="shared" si="1"/>
        <v>74185</v>
      </c>
      <c r="J77" s="9"/>
      <c r="K77" s="9"/>
    </row>
    <row r="78" spans="2:11" s="10" customFormat="1" ht="15">
      <c r="B78" s="11">
        <v>40183002</v>
      </c>
      <c r="C78" s="6">
        <v>68</v>
      </c>
      <c r="D78" s="7" t="s">
        <v>87</v>
      </c>
      <c r="E78" s="8">
        <v>1</v>
      </c>
      <c r="F78" s="19" t="s">
        <v>17</v>
      </c>
      <c r="G78" s="31">
        <v>88000</v>
      </c>
      <c r="H78" s="31">
        <v>126263</v>
      </c>
      <c r="I78" s="31">
        <f t="shared" si="1"/>
        <v>107132</v>
      </c>
      <c r="J78" s="9"/>
      <c r="K78" s="9"/>
    </row>
    <row r="79" spans="2:11" s="10" customFormat="1" ht="15">
      <c r="B79" s="11">
        <v>40183002</v>
      </c>
      <c r="C79" s="6">
        <v>69</v>
      </c>
      <c r="D79" s="7" t="s">
        <v>88</v>
      </c>
      <c r="E79" s="8">
        <v>1</v>
      </c>
      <c r="F79" s="19" t="s">
        <v>17</v>
      </c>
      <c r="G79" s="31">
        <v>115750</v>
      </c>
      <c r="H79" s="31">
        <v>177573</v>
      </c>
      <c r="I79" s="31">
        <f t="shared" si="1"/>
        <v>146662</v>
      </c>
      <c r="J79" s="9"/>
      <c r="K79" s="9"/>
    </row>
    <row r="80" spans="2:11" s="10" customFormat="1" ht="15">
      <c r="B80" s="11">
        <v>40183002</v>
      </c>
      <c r="C80" s="6">
        <v>70</v>
      </c>
      <c r="D80" s="7" t="s">
        <v>89</v>
      </c>
      <c r="E80" s="8">
        <v>1</v>
      </c>
      <c r="F80" s="19" t="s">
        <v>17</v>
      </c>
      <c r="G80" s="31">
        <v>210000</v>
      </c>
      <c r="H80" s="31">
        <v>372608</v>
      </c>
      <c r="I80" s="31">
        <f t="shared" si="1"/>
        <v>291304</v>
      </c>
      <c r="J80" s="9"/>
      <c r="K80" s="9"/>
    </row>
    <row r="81" spans="2:11" s="10" customFormat="1" ht="15">
      <c r="B81" s="11">
        <v>40171517</v>
      </c>
      <c r="C81" s="6">
        <v>71</v>
      </c>
      <c r="D81" s="7" t="s">
        <v>90</v>
      </c>
      <c r="E81" s="8">
        <v>1</v>
      </c>
      <c r="F81" s="19" t="s">
        <v>17</v>
      </c>
      <c r="G81" s="31">
        <v>2800</v>
      </c>
      <c r="H81" s="31">
        <v>4614</v>
      </c>
      <c r="I81" s="31">
        <f t="shared" si="1"/>
        <v>3707</v>
      </c>
      <c r="J81" s="9"/>
      <c r="K81" s="9"/>
    </row>
    <row r="82" spans="2:11" s="10" customFormat="1" ht="15">
      <c r="B82" s="11">
        <v>40171517</v>
      </c>
      <c r="C82" s="6">
        <v>72</v>
      </c>
      <c r="D82" s="7" t="s">
        <v>91</v>
      </c>
      <c r="E82" s="8">
        <v>1</v>
      </c>
      <c r="F82" s="19" t="s">
        <v>17</v>
      </c>
      <c r="G82" s="31">
        <v>8550</v>
      </c>
      <c r="H82" s="31">
        <v>9916</v>
      </c>
      <c r="I82" s="31">
        <f t="shared" si="1"/>
        <v>9233</v>
      </c>
      <c r="J82" s="9"/>
      <c r="K82" s="9"/>
    </row>
    <row r="83" spans="2:11" s="10" customFormat="1" ht="15">
      <c r="B83" s="11">
        <v>40171517</v>
      </c>
      <c r="C83" s="6">
        <v>73</v>
      </c>
      <c r="D83" s="7" t="s">
        <v>92</v>
      </c>
      <c r="E83" s="8">
        <v>1</v>
      </c>
      <c r="F83" s="19" t="s">
        <v>17</v>
      </c>
      <c r="G83" s="31">
        <v>13500</v>
      </c>
      <c r="H83" s="31">
        <v>17460</v>
      </c>
      <c r="I83" s="31">
        <f t="shared" si="1"/>
        <v>15480</v>
      </c>
      <c r="J83" s="9"/>
      <c r="K83" s="9"/>
    </row>
    <row r="84" spans="2:11" s="10" customFormat="1" ht="15">
      <c r="B84" s="11">
        <v>40171517</v>
      </c>
      <c r="C84" s="6">
        <v>74</v>
      </c>
      <c r="D84" s="7" t="s">
        <v>93</v>
      </c>
      <c r="E84" s="8">
        <v>1</v>
      </c>
      <c r="F84" s="19" t="s">
        <v>17</v>
      </c>
      <c r="G84" s="31">
        <v>69950</v>
      </c>
      <c r="H84" s="31">
        <v>63488</v>
      </c>
      <c r="I84" s="31">
        <f t="shared" si="1"/>
        <v>66719</v>
      </c>
      <c r="J84" s="9"/>
      <c r="K84" s="9"/>
    </row>
    <row r="85" spans="2:11" s="10" customFormat="1" ht="15">
      <c r="B85" s="11">
        <v>40171517</v>
      </c>
      <c r="C85" s="6">
        <v>75</v>
      </c>
      <c r="D85" s="7" t="s">
        <v>94</v>
      </c>
      <c r="E85" s="8">
        <v>1</v>
      </c>
      <c r="F85" s="19" t="s">
        <v>17</v>
      </c>
      <c r="G85" s="31">
        <v>2800</v>
      </c>
      <c r="H85" s="31">
        <v>7862</v>
      </c>
      <c r="I85" s="31">
        <f t="shared" si="1"/>
        <v>5331</v>
      </c>
      <c r="J85" s="9"/>
      <c r="K85" s="9"/>
    </row>
    <row r="86" spans="2:11" s="10" customFormat="1" ht="15">
      <c r="B86" s="11">
        <v>40171517</v>
      </c>
      <c r="C86" s="6">
        <v>76</v>
      </c>
      <c r="D86" s="7" t="s">
        <v>95</v>
      </c>
      <c r="E86" s="8">
        <v>1</v>
      </c>
      <c r="F86" s="19" t="s">
        <v>17</v>
      </c>
      <c r="G86" s="31">
        <v>9400</v>
      </c>
      <c r="H86" s="31">
        <v>9866</v>
      </c>
      <c r="I86" s="31">
        <f t="shared" si="1"/>
        <v>9633</v>
      </c>
      <c r="J86" s="9"/>
      <c r="K86" s="9"/>
    </row>
    <row r="87" spans="2:11" s="10" customFormat="1" ht="15">
      <c r="B87" s="11">
        <v>40171517</v>
      </c>
      <c r="C87" s="6">
        <v>77</v>
      </c>
      <c r="D87" s="7" t="s">
        <v>96</v>
      </c>
      <c r="E87" s="8">
        <v>1</v>
      </c>
      <c r="F87" s="19" t="s">
        <v>17</v>
      </c>
      <c r="G87" s="31">
        <v>14650</v>
      </c>
      <c r="H87" s="31">
        <v>20552</v>
      </c>
      <c r="I87" s="31">
        <f t="shared" si="1"/>
        <v>17601</v>
      </c>
      <c r="J87" s="9"/>
      <c r="K87" s="9"/>
    </row>
    <row r="88" spans="2:11" s="10" customFormat="1" ht="15">
      <c r="B88" s="11">
        <v>40171517</v>
      </c>
      <c r="C88" s="6">
        <v>78</v>
      </c>
      <c r="D88" s="7" t="s">
        <v>97</v>
      </c>
      <c r="E88" s="8">
        <v>1</v>
      </c>
      <c r="F88" s="19" t="s">
        <v>17</v>
      </c>
      <c r="G88" s="31">
        <v>179000</v>
      </c>
      <c r="H88" s="31">
        <v>186664</v>
      </c>
      <c r="I88" s="31">
        <f t="shared" si="1"/>
        <v>182832</v>
      </c>
      <c r="J88" s="9"/>
      <c r="K88" s="9"/>
    </row>
    <row r="89" spans="2:11" s="10" customFormat="1" ht="15">
      <c r="B89" s="11">
        <v>40171517</v>
      </c>
      <c r="C89" s="6">
        <v>79</v>
      </c>
      <c r="D89" s="7" t="s">
        <v>98</v>
      </c>
      <c r="E89" s="8">
        <v>1</v>
      </c>
      <c r="F89" s="19" t="s">
        <v>17</v>
      </c>
      <c r="G89" s="31">
        <v>22500</v>
      </c>
      <c r="H89" s="31">
        <v>17145</v>
      </c>
      <c r="I89" s="31">
        <f t="shared" si="1"/>
        <v>19823</v>
      </c>
      <c r="J89" s="9"/>
      <c r="K89" s="9"/>
    </row>
    <row r="90" spans="2:11" s="10" customFormat="1" ht="15">
      <c r="B90" s="11">
        <v>40171517</v>
      </c>
      <c r="C90" s="6">
        <v>80</v>
      </c>
      <c r="D90" s="7" t="s">
        <v>99</v>
      </c>
      <c r="E90" s="8">
        <v>1</v>
      </c>
      <c r="F90" s="19" t="s">
        <v>17</v>
      </c>
      <c r="G90" s="31">
        <v>25400</v>
      </c>
      <c r="H90" s="31">
        <v>27121</v>
      </c>
      <c r="I90" s="31">
        <f t="shared" si="1"/>
        <v>26261</v>
      </c>
      <c r="J90" s="9"/>
      <c r="K90" s="9"/>
    </row>
    <row r="91" spans="2:11" s="10" customFormat="1" ht="15">
      <c r="B91" s="11">
        <v>40171517</v>
      </c>
      <c r="C91" s="6">
        <v>81</v>
      </c>
      <c r="D91" s="7" t="s">
        <v>100</v>
      </c>
      <c r="E91" s="8">
        <v>1</v>
      </c>
      <c r="F91" s="19" t="s">
        <v>17</v>
      </c>
      <c r="G91" s="31">
        <v>35050</v>
      </c>
      <c r="H91" s="31">
        <v>27121</v>
      </c>
      <c r="I91" s="31">
        <f t="shared" si="1"/>
        <v>31086</v>
      </c>
      <c r="J91" s="9"/>
      <c r="K91" s="9"/>
    </row>
    <row r="92" spans="2:11" s="10" customFormat="1" ht="15">
      <c r="B92" s="11">
        <v>40171517</v>
      </c>
      <c r="C92" s="6">
        <v>82</v>
      </c>
      <c r="D92" s="7" t="s">
        <v>101</v>
      </c>
      <c r="E92" s="8">
        <v>1</v>
      </c>
      <c r="F92" s="19" t="s">
        <v>17</v>
      </c>
      <c r="G92" s="31">
        <v>149300</v>
      </c>
      <c r="H92" s="31"/>
      <c r="I92" s="31">
        <f t="shared" si="1"/>
        <v>149300</v>
      </c>
      <c r="J92" s="9"/>
      <c r="K92" s="9"/>
    </row>
    <row r="93" spans="2:11" s="10" customFormat="1" ht="15">
      <c r="B93" s="11">
        <v>40171517</v>
      </c>
      <c r="C93" s="6">
        <v>83</v>
      </c>
      <c r="D93" s="7" t="s">
        <v>102</v>
      </c>
      <c r="E93" s="8">
        <v>1</v>
      </c>
      <c r="F93" s="19" t="s">
        <v>17</v>
      </c>
      <c r="G93" s="31">
        <v>2100</v>
      </c>
      <c r="H93" s="31">
        <v>3116</v>
      </c>
      <c r="I93" s="31">
        <f t="shared" si="1"/>
        <v>2608</v>
      </c>
      <c r="J93" s="9"/>
      <c r="K93" s="9"/>
    </row>
    <row r="94" spans="2:11" s="10" customFormat="1" ht="15">
      <c r="B94" s="11">
        <v>40171517</v>
      </c>
      <c r="C94" s="6">
        <v>84</v>
      </c>
      <c r="D94" s="7" t="s">
        <v>103</v>
      </c>
      <c r="E94" s="8">
        <v>1</v>
      </c>
      <c r="F94" s="19" t="s">
        <v>17</v>
      </c>
      <c r="G94" s="31">
        <v>2700</v>
      </c>
      <c r="H94" s="31">
        <v>4494</v>
      </c>
      <c r="I94" s="31">
        <f t="shared" si="1"/>
        <v>3597</v>
      </c>
      <c r="J94" s="9"/>
      <c r="K94" s="9"/>
    </row>
    <row r="95" spans="2:11" s="10" customFormat="1" ht="15">
      <c r="B95" s="11">
        <v>40171517</v>
      </c>
      <c r="C95" s="6">
        <v>85</v>
      </c>
      <c r="D95" s="7" t="s">
        <v>104</v>
      </c>
      <c r="E95" s="8">
        <v>1</v>
      </c>
      <c r="F95" s="19" t="s">
        <v>17</v>
      </c>
      <c r="G95" s="31">
        <v>5650</v>
      </c>
      <c r="H95" s="31">
        <v>9042</v>
      </c>
      <c r="I95" s="31">
        <f t="shared" si="1"/>
        <v>7346</v>
      </c>
      <c r="J95" s="9"/>
      <c r="K95" s="9"/>
    </row>
    <row r="96" spans="2:11" s="10" customFormat="1" ht="15">
      <c r="B96" s="11">
        <v>40171517</v>
      </c>
      <c r="C96" s="6">
        <v>86</v>
      </c>
      <c r="D96" s="7" t="s">
        <v>105</v>
      </c>
      <c r="E96" s="8">
        <v>1</v>
      </c>
      <c r="F96" s="19" t="s">
        <v>17</v>
      </c>
      <c r="G96" s="31">
        <v>44800</v>
      </c>
      <c r="H96" s="31">
        <v>39276</v>
      </c>
      <c r="I96" s="31">
        <f t="shared" si="1"/>
        <v>42038</v>
      </c>
      <c r="J96" s="9"/>
      <c r="K96" s="9"/>
    </row>
    <row r="97" spans="2:11" s="10" customFormat="1" ht="15">
      <c r="B97" s="11">
        <v>40171517</v>
      </c>
      <c r="C97" s="6">
        <v>87</v>
      </c>
      <c r="D97" s="7" t="s">
        <v>106</v>
      </c>
      <c r="E97" s="8">
        <v>1</v>
      </c>
      <c r="F97" s="19" t="s">
        <v>17</v>
      </c>
      <c r="G97" s="31">
        <v>3500</v>
      </c>
      <c r="H97" s="31">
        <v>6549</v>
      </c>
      <c r="I97" s="31">
        <f t="shared" si="1"/>
        <v>5025</v>
      </c>
      <c r="J97" s="9"/>
      <c r="K97" s="9"/>
    </row>
    <row r="98" spans="2:11" s="10" customFormat="1" ht="15">
      <c r="B98" s="11">
        <v>40171517</v>
      </c>
      <c r="C98" s="6">
        <v>88</v>
      </c>
      <c r="D98" s="7" t="s">
        <v>107</v>
      </c>
      <c r="E98" s="8">
        <v>1</v>
      </c>
      <c r="F98" s="19" t="s">
        <v>17</v>
      </c>
      <c r="G98" s="31">
        <v>6600</v>
      </c>
      <c r="H98" s="31">
        <v>11530</v>
      </c>
      <c r="I98" s="31">
        <f t="shared" si="1"/>
        <v>9065</v>
      </c>
      <c r="J98" s="9"/>
      <c r="K98" s="9"/>
    </row>
    <row r="99" spans="2:11" s="10" customFormat="1" ht="15">
      <c r="B99" s="11">
        <v>40171517</v>
      </c>
      <c r="C99" s="6">
        <v>89</v>
      </c>
      <c r="D99" s="7" t="s">
        <v>108</v>
      </c>
      <c r="E99" s="8">
        <v>1</v>
      </c>
      <c r="F99" s="19" t="s">
        <v>17</v>
      </c>
      <c r="G99" s="31">
        <v>8500</v>
      </c>
      <c r="H99" s="31">
        <v>11530</v>
      </c>
      <c r="I99" s="31">
        <f t="shared" si="1"/>
        <v>10015</v>
      </c>
      <c r="J99" s="9"/>
      <c r="K99" s="9"/>
    </row>
    <row r="100" spans="2:11" s="10" customFormat="1" ht="15">
      <c r="B100" s="11">
        <v>40171517</v>
      </c>
      <c r="C100" s="6">
        <v>90</v>
      </c>
      <c r="D100" s="7" t="s">
        <v>109</v>
      </c>
      <c r="E100" s="8">
        <v>1</v>
      </c>
      <c r="F100" s="19" t="s">
        <v>17</v>
      </c>
      <c r="G100" s="31">
        <v>40250</v>
      </c>
      <c r="H100" s="31">
        <v>43347</v>
      </c>
      <c r="I100" s="31">
        <f t="shared" si="1"/>
        <v>41799</v>
      </c>
      <c r="J100" s="9"/>
      <c r="K100" s="9"/>
    </row>
    <row r="101" spans="2:11" s="10" customFormat="1" ht="15">
      <c r="B101" s="11">
        <v>40171517</v>
      </c>
      <c r="C101" s="6">
        <v>91</v>
      </c>
      <c r="D101" s="7" t="s">
        <v>110</v>
      </c>
      <c r="E101" s="8">
        <v>1</v>
      </c>
      <c r="F101" s="19" t="s">
        <v>17</v>
      </c>
      <c r="G101" s="31">
        <v>1500</v>
      </c>
      <c r="H101" s="31">
        <v>1426</v>
      </c>
      <c r="I101" s="31">
        <f t="shared" si="1"/>
        <v>1463</v>
      </c>
      <c r="J101" s="9"/>
      <c r="K101" s="9"/>
    </row>
    <row r="102" spans="2:11" s="10" customFormat="1" ht="15">
      <c r="B102" s="11">
        <v>40171517</v>
      </c>
      <c r="C102" s="6">
        <v>92</v>
      </c>
      <c r="D102" s="7" t="s">
        <v>111</v>
      </c>
      <c r="E102" s="8">
        <v>1</v>
      </c>
      <c r="F102" s="19" t="s">
        <v>17</v>
      </c>
      <c r="G102" s="31">
        <v>1800</v>
      </c>
      <c r="H102" s="31">
        <v>1815</v>
      </c>
      <c r="I102" s="31">
        <f t="shared" si="1"/>
        <v>1808</v>
      </c>
      <c r="J102" s="9"/>
      <c r="K102" s="9"/>
    </row>
    <row r="103" spans="2:11" s="10" customFormat="1" ht="15">
      <c r="B103" s="11">
        <v>40171517</v>
      </c>
      <c r="C103" s="6">
        <v>93</v>
      </c>
      <c r="D103" s="7" t="s">
        <v>112</v>
      </c>
      <c r="E103" s="8">
        <v>1</v>
      </c>
      <c r="F103" s="19" t="s">
        <v>17</v>
      </c>
      <c r="G103" s="31">
        <v>2100</v>
      </c>
      <c r="H103" s="31">
        <v>3597</v>
      </c>
      <c r="I103" s="31">
        <f t="shared" si="1"/>
        <v>2849</v>
      </c>
      <c r="J103" s="9"/>
      <c r="K103" s="9"/>
    </row>
    <row r="104" spans="2:11" s="10" customFormat="1" ht="15">
      <c r="B104" s="11">
        <v>40171517</v>
      </c>
      <c r="C104" s="6">
        <v>94</v>
      </c>
      <c r="D104" s="7" t="s">
        <v>113</v>
      </c>
      <c r="E104" s="8">
        <v>1</v>
      </c>
      <c r="F104" s="19" t="s">
        <v>17</v>
      </c>
      <c r="G104" s="31">
        <v>12500</v>
      </c>
      <c r="H104" s="31">
        <v>16170</v>
      </c>
      <c r="I104" s="31">
        <f t="shared" si="1"/>
        <v>14335</v>
      </c>
      <c r="J104" s="9"/>
      <c r="K104" s="9"/>
    </row>
    <row r="105" spans="2:11" s="10" customFormat="1" ht="15">
      <c r="B105" s="11">
        <v>40171517</v>
      </c>
      <c r="C105" s="6">
        <v>95</v>
      </c>
      <c r="D105" s="7" t="s">
        <v>114</v>
      </c>
      <c r="E105" s="8">
        <v>1</v>
      </c>
      <c r="F105" s="19" t="s">
        <v>17</v>
      </c>
      <c r="G105" s="31">
        <v>12500</v>
      </c>
      <c r="H105" s="31">
        <v>10382</v>
      </c>
      <c r="I105" s="31">
        <f t="shared" si="1"/>
        <v>11441</v>
      </c>
      <c r="J105" s="9"/>
      <c r="K105" s="9"/>
    </row>
    <row r="106" spans="2:11" s="10" customFormat="1" ht="15">
      <c r="B106" s="11">
        <v>31201519</v>
      </c>
      <c r="C106" s="6">
        <v>96</v>
      </c>
      <c r="D106" s="7" t="s">
        <v>115</v>
      </c>
      <c r="E106" s="8">
        <v>1</v>
      </c>
      <c r="F106" s="19" t="s">
        <v>17</v>
      </c>
      <c r="G106" s="31">
        <v>5000</v>
      </c>
      <c r="H106" s="31">
        <v>3120</v>
      </c>
      <c r="I106" s="31">
        <f t="shared" si="1"/>
        <v>4060</v>
      </c>
      <c r="J106" s="9"/>
      <c r="K106" s="9"/>
    </row>
    <row r="107" spans="2:11" s="10" customFormat="1" ht="31.5">
      <c r="B107" s="11">
        <v>40172608</v>
      </c>
      <c r="C107" s="6">
        <v>97</v>
      </c>
      <c r="D107" s="7" t="s">
        <v>116</v>
      </c>
      <c r="E107" s="8">
        <v>1</v>
      </c>
      <c r="F107" s="19" t="s">
        <v>17</v>
      </c>
      <c r="G107" s="31">
        <v>26000</v>
      </c>
      <c r="H107" s="31">
        <v>19720</v>
      </c>
      <c r="I107" s="31">
        <f t="shared" si="1"/>
        <v>22860</v>
      </c>
      <c r="J107" s="9"/>
      <c r="K107" s="9"/>
    </row>
    <row r="108" spans="2:11" s="10" customFormat="1" ht="21">
      <c r="B108" s="11">
        <v>40172608</v>
      </c>
      <c r="C108" s="6">
        <v>98</v>
      </c>
      <c r="D108" s="7" t="s">
        <v>117</v>
      </c>
      <c r="E108" s="8">
        <v>1</v>
      </c>
      <c r="F108" s="19" t="s">
        <v>17</v>
      </c>
      <c r="G108" s="31">
        <v>26000</v>
      </c>
      <c r="H108" s="31">
        <v>20280</v>
      </c>
      <c r="I108" s="31">
        <f t="shared" si="1"/>
        <v>23140</v>
      </c>
      <c r="J108" s="9"/>
      <c r="K108" s="9"/>
    </row>
    <row r="109" spans="2:11" s="10" customFormat="1" ht="15">
      <c r="B109" s="11">
        <v>40141654</v>
      </c>
      <c r="C109" s="6">
        <v>99</v>
      </c>
      <c r="D109" s="7" t="s">
        <v>118</v>
      </c>
      <c r="E109" s="8">
        <v>1</v>
      </c>
      <c r="F109" s="19" t="s">
        <v>17</v>
      </c>
      <c r="G109" s="31">
        <v>19000</v>
      </c>
      <c r="H109" s="31">
        <v>18408</v>
      </c>
      <c r="I109" s="31">
        <f t="shared" si="1"/>
        <v>18704</v>
      </c>
      <c r="J109" s="9"/>
      <c r="K109" s="9"/>
    </row>
    <row r="110" spans="2:11" s="10" customFormat="1" ht="21">
      <c r="B110" s="11">
        <v>30103201</v>
      </c>
      <c r="C110" s="6">
        <v>100</v>
      </c>
      <c r="D110" s="7" t="s">
        <v>119</v>
      </c>
      <c r="E110" s="8">
        <v>1</v>
      </c>
      <c r="F110" s="19" t="s">
        <v>17</v>
      </c>
      <c r="G110" s="31">
        <v>34500</v>
      </c>
      <c r="H110" s="31"/>
      <c r="I110" s="31">
        <f t="shared" si="1"/>
        <v>34500</v>
      </c>
      <c r="J110" s="9"/>
      <c r="K110" s="9"/>
    </row>
    <row r="111" spans="2:11" s="10" customFormat="1" ht="21">
      <c r="B111" s="11">
        <v>30103201</v>
      </c>
      <c r="C111" s="6">
        <v>101</v>
      </c>
      <c r="D111" s="7" t="s">
        <v>120</v>
      </c>
      <c r="E111" s="8">
        <v>1</v>
      </c>
      <c r="F111" s="19" t="s">
        <v>17</v>
      </c>
      <c r="G111" s="31">
        <v>34500</v>
      </c>
      <c r="H111" s="31"/>
      <c r="I111" s="31">
        <f t="shared" si="1"/>
        <v>34500</v>
      </c>
      <c r="J111" s="9"/>
      <c r="K111" s="9"/>
    </row>
    <row r="112" spans="2:11" s="10" customFormat="1" ht="15">
      <c r="B112" s="11">
        <v>31201610</v>
      </c>
      <c r="C112" s="6">
        <v>102</v>
      </c>
      <c r="D112" s="7" t="s">
        <v>121</v>
      </c>
      <c r="E112" s="8">
        <v>1</v>
      </c>
      <c r="F112" s="19" t="s">
        <v>17</v>
      </c>
      <c r="G112" s="31">
        <v>44000</v>
      </c>
      <c r="H112" s="31">
        <v>62152</v>
      </c>
      <c r="I112" s="31">
        <f t="shared" si="1"/>
        <v>53076</v>
      </c>
      <c r="J112" s="9"/>
      <c r="K112" s="9"/>
    </row>
    <row r="113" spans="2:11" s="10" customFormat="1" ht="15">
      <c r="B113" s="11">
        <v>47131827</v>
      </c>
      <c r="C113" s="6">
        <v>103</v>
      </c>
      <c r="D113" s="7" t="s">
        <v>122</v>
      </c>
      <c r="E113" s="8">
        <v>1</v>
      </c>
      <c r="F113" s="19" t="s">
        <v>17</v>
      </c>
      <c r="G113" s="31">
        <v>105000</v>
      </c>
      <c r="H113" s="31"/>
      <c r="I113" s="31">
        <f t="shared" si="1"/>
        <v>105000</v>
      </c>
      <c r="J113" s="9"/>
      <c r="K113" s="9"/>
    </row>
    <row r="114" spans="2:11" s="10" customFormat="1" ht="15">
      <c r="B114" s="11">
        <v>47131827</v>
      </c>
      <c r="C114" s="6">
        <v>104</v>
      </c>
      <c r="D114" s="7" t="s">
        <v>123</v>
      </c>
      <c r="E114" s="8">
        <v>1</v>
      </c>
      <c r="F114" s="19" t="s">
        <v>17</v>
      </c>
      <c r="G114" s="31"/>
      <c r="H114" s="31">
        <v>57992</v>
      </c>
      <c r="I114" s="31">
        <f t="shared" ref="I114" si="2">+ROUND(AVERAGE(G114:H114),0)</f>
        <v>57992</v>
      </c>
      <c r="J114" s="9"/>
      <c r="K114" s="9"/>
    </row>
    <row r="115" spans="2:11" s="10" customFormat="1" ht="31.5">
      <c r="B115" s="11">
        <v>30181505</v>
      </c>
      <c r="C115" s="6">
        <v>105</v>
      </c>
      <c r="D115" s="7" t="s">
        <v>124</v>
      </c>
      <c r="E115" s="8">
        <v>1</v>
      </c>
      <c r="F115" s="19" t="s">
        <v>17</v>
      </c>
      <c r="G115" s="31">
        <v>586000</v>
      </c>
      <c r="H115" s="31">
        <v>474240</v>
      </c>
      <c r="I115" s="31">
        <f t="shared" si="1"/>
        <v>530120</v>
      </c>
      <c r="J115" s="9"/>
      <c r="K115" s="9"/>
    </row>
    <row r="116" spans="2:11" s="10" customFormat="1" ht="15">
      <c r="B116" s="11">
        <v>30181505</v>
      </c>
      <c r="C116" s="6">
        <v>106</v>
      </c>
      <c r="D116" s="7" t="s">
        <v>125</v>
      </c>
      <c r="E116" s="8">
        <v>1</v>
      </c>
      <c r="F116" s="19" t="s">
        <v>17</v>
      </c>
      <c r="G116" s="31">
        <v>385000</v>
      </c>
      <c r="H116" s="31"/>
      <c r="I116" s="31">
        <f t="shared" si="1"/>
        <v>385000</v>
      </c>
      <c r="J116" s="9"/>
      <c r="K116" s="9"/>
    </row>
    <row r="117" spans="2:11" s="10" customFormat="1" ht="15">
      <c r="B117" s="11">
        <v>30181504</v>
      </c>
      <c r="C117" s="6">
        <v>107</v>
      </c>
      <c r="D117" s="7" t="s">
        <v>126</v>
      </c>
      <c r="E117" s="8">
        <v>1</v>
      </c>
      <c r="F117" s="19" t="s">
        <v>17</v>
      </c>
      <c r="G117" s="31">
        <v>185000</v>
      </c>
      <c r="H117" s="31"/>
      <c r="I117" s="31">
        <f t="shared" si="1"/>
        <v>185000</v>
      </c>
      <c r="J117" s="9"/>
      <c r="K117" s="9"/>
    </row>
    <row r="118" spans="2:11" s="10" customFormat="1" ht="15">
      <c r="B118" s="11">
        <v>30180516</v>
      </c>
      <c r="C118" s="6">
        <v>108</v>
      </c>
      <c r="D118" s="7" t="s">
        <v>127</v>
      </c>
      <c r="E118" s="8">
        <v>1</v>
      </c>
      <c r="F118" s="19" t="s">
        <v>17</v>
      </c>
      <c r="G118" s="31">
        <v>358000</v>
      </c>
      <c r="H118" s="31"/>
      <c r="I118" s="31">
        <f t="shared" si="1"/>
        <v>358000</v>
      </c>
      <c r="J118" s="9"/>
      <c r="K118" s="9"/>
    </row>
    <row r="119" spans="2:11" s="10" customFormat="1" ht="15">
      <c r="B119" s="11">
        <v>30181701</v>
      </c>
      <c r="C119" s="6">
        <v>109</v>
      </c>
      <c r="D119" s="7" t="s">
        <v>128</v>
      </c>
      <c r="E119" s="8">
        <v>1</v>
      </c>
      <c r="F119" s="19" t="s">
        <v>17</v>
      </c>
      <c r="G119" s="31">
        <v>25000</v>
      </c>
      <c r="H119" s="31">
        <v>39000</v>
      </c>
      <c r="I119" s="31">
        <f t="shared" si="1"/>
        <v>32000</v>
      </c>
      <c r="J119" s="9"/>
      <c r="K119" s="9"/>
    </row>
    <row r="120" spans="2:11" s="10" customFormat="1" ht="21">
      <c r="B120" s="11">
        <v>40141720</v>
      </c>
      <c r="C120" s="6">
        <v>110</v>
      </c>
      <c r="D120" s="7" t="s">
        <v>129</v>
      </c>
      <c r="E120" s="8">
        <v>1</v>
      </c>
      <c r="F120" s="19" t="s">
        <v>17</v>
      </c>
      <c r="G120" s="31">
        <v>78000</v>
      </c>
      <c r="H120" s="31">
        <v>62400</v>
      </c>
      <c r="I120" s="31">
        <f t="shared" si="1"/>
        <v>70200</v>
      </c>
      <c r="J120" s="9"/>
      <c r="K120" s="9"/>
    </row>
    <row r="121" spans="2:11" s="10" customFormat="1" ht="21">
      <c r="B121" s="11">
        <v>40141720</v>
      </c>
      <c r="C121" s="6">
        <v>111</v>
      </c>
      <c r="D121" s="7" t="s">
        <v>130</v>
      </c>
      <c r="E121" s="8">
        <v>1</v>
      </c>
      <c r="F121" s="19" t="s">
        <v>17</v>
      </c>
      <c r="G121" s="31">
        <v>42000</v>
      </c>
      <c r="H121" s="31"/>
      <c r="I121" s="31">
        <f t="shared" si="1"/>
        <v>42000</v>
      </c>
      <c r="J121" s="9"/>
      <c r="K121" s="9"/>
    </row>
    <row r="122" spans="2:11" s="10" customFormat="1" ht="15">
      <c r="B122" s="11">
        <v>40183002</v>
      </c>
      <c r="C122" s="6">
        <v>112</v>
      </c>
      <c r="D122" s="7" t="s">
        <v>131</v>
      </c>
      <c r="E122" s="8">
        <v>1</v>
      </c>
      <c r="F122" s="19" t="s">
        <v>17</v>
      </c>
      <c r="G122" s="31">
        <v>5800</v>
      </c>
      <c r="H122" s="31">
        <v>7827</v>
      </c>
      <c r="I122" s="31">
        <f t="shared" si="1"/>
        <v>6814</v>
      </c>
      <c r="J122" s="9"/>
      <c r="K122" s="9"/>
    </row>
    <row r="123" spans="2:11" s="10" customFormat="1" ht="15">
      <c r="B123" s="11">
        <v>40183002</v>
      </c>
      <c r="C123" s="6">
        <v>113</v>
      </c>
      <c r="D123" s="7" t="s">
        <v>132</v>
      </c>
      <c r="E123" s="8">
        <v>1</v>
      </c>
      <c r="F123" s="19" t="s">
        <v>17</v>
      </c>
      <c r="G123" s="31">
        <v>7950</v>
      </c>
      <c r="H123" s="31">
        <v>10247</v>
      </c>
      <c r="I123" s="31">
        <f t="shared" si="1"/>
        <v>9099</v>
      </c>
      <c r="J123" s="9"/>
      <c r="K123" s="9"/>
    </row>
    <row r="124" spans="2:11" s="10" customFormat="1" ht="15">
      <c r="B124" s="11">
        <v>40183002</v>
      </c>
      <c r="C124" s="6">
        <v>114</v>
      </c>
      <c r="D124" s="7" t="s">
        <v>133</v>
      </c>
      <c r="E124" s="8">
        <v>1</v>
      </c>
      <c r="F124" s="19" t="s">
        <v>17</v>
      </c>
      <c r="G124" s="31">
        <v>11500</v>
      </c>
      <c r="H124" s="31">
        <v>14197</v>
      </c>
      <c r="I124" s="31">
        <f t="shared" si="1"/>
        <v>12849</v>
      </c>
      <c r="J124" s="9"/>
      <c r="K124" s="9"/>
    </row>
    <row r="125" spans="2:11" s="10" customFormat="1" ht="15">
      <c r="B125" s="11">
        <v>40171517</v>
      </c>
      <c r="C125" s="6">
        <v>115</v>
      </c>
      <c r="D125" s="7" t="s">
        <v>134</v>
      </c>
      <c r="E125" s="8">
        <v>1</v>
      </c>
      <c r="F125" s="19" t="s">
        <v>17</v>
      </c>
      <c r="G125" s="31">
        <v>850</v>
      </c>
      <c r="H125" s="31">
        <v>1471</v>
      </c>
      <c r="I125" s="31">
        <f t="shared" si="1"/>
        <v>1161</v>
      </c>
      <c r="J125" s="9"/>
      <c r="K125" s="9"/>
    </row>
    <row r="126" spans="2:11" s="10" customFormat="1" ht="15">
      <c r="B126" s="11">
        <v>40171517</v>
      </c>
      <c r="C126" s="6">
        <v>116</v>
      </c>
      <c r="D126" s="7" t="s">
        <v>135</v>
      </c>
      <c r="E126" s="8">
        <v>1</v>
      </c>
      <c r="F126" s="19" t="s">
        <v>17</v>
      </c>
      <c r="G126" s="31">
        <v>950</v>
      </c>
      <c r="H126" s="31">
        <v>2363</v>
      </c>
      <c r="I126" s="31">
        <f t="shared" si="1"/>
        <v>1657</v>
      </c>
      <c r="J126" s="9"/>
      <c r="K126" s="9"/>
    </row>
    <row r="127" spans="2:11" s="10" customFormat="1" ht="15">
      <c r="B127" s="11">
        <v>40171517</v>
      </c>
      <c r="C127" s="6">
        <v>117</v>
      </c>
      <c r="D127" s="7" t="s">
        <v>136</v>
      </c>
      <c r="E127" s="8">
        <v>1</v>
      </c>
      <c r="F127" s="19" t="s">
        <v>17</v>
      </c>
      <c r="G127" s="31">
        <v>1650</v>
      </c>
      <c r="H127" s="31">
        <v>4460</v>
      </c>
      <c r="I127" s="31">
        <f t="shared" si="1"/>
        <v>3055</v>
      </c>
      <c r="J127" s="9"/>
      <c r="K127" s="9"/>
    </row>
    <row r="128" spans="2:11" s="10" customFormat="1" ht="15">
      <c r="B128" s="11">
        <v>40171517</v>
      </c>
      <c r="C128" s="6">
        <v>118</v>
      </c>
      <c r="D128" s="7" t="s">
        <v>137</v>
      </c>
      <c r="E128" s="8">
        <v>1</v>
      </c>
      <c r="F128" s="19" t="s">
        <v>17</v>
      </c>
      <c r="G128" s="31">
        <v>850</v>
      </c>
      <c r="H128" s="31">
        <v>402</v>
      </c>
      <c r="I128" s="31">
        <f t="shared" si="1"/>
        <v>626</v>
      </c>
      <c r="J128" s="9"/>
      <c r="K128" s="9"/>
    </row>
    <row r="129" spans="2:11" s="10" customFormat="1" ht="15">
      <c r="B129" s="11">
        <v>40171517</v>
      </c>
      <c r="C129" s="6">
        <v>119</v>
      </c>
      <c r="D129" s="7" t="s">
        <v>138</v>
      </c>
      <c r="E129" s="8">
        <v>1</v>
      </c>
      <c r="F129" s="19" t="s">
        <v>17</v>
      </c>
      <c r="G129" s="31">
        <v>1750</v>
      </c>
      <c r="H129" s="31">
        <v>823</v>
      </c>
      <c r="I129" s="31">
        <f t="shared" si="1"/>
        <v>1287</v>
      </c>
      <c r="J129" s="9"/>
      <c r="K129" s="9"/>
    </row>
    <row r="130" spans="2:11" s="10" customFormat="1" ht="15">
      <c r="B130" s="11">
        <v>40171517</v>
      </c>
      <c r="C130" s="6">
        <v>120</v>
      </c>
      <c r="D130" s="7" t="s">
        <v>139</v>
      </c>
      <c r="E130" s="8">
        <v>1</v>
      </c>
      <c r="F130" s="19" t="s">
        <v>17</v>
      </c>
      <c r="G130" s="31">
        <v>2600</v>
      </c>
      <c r="H130" s="31">
        <v>1352</v>
      </c>
      <c r="I130" s="31">
        <f t="shared" si="1"/>
        <v>1976</v>
      </c>
      <c r="J130" s="9"/>
      <c r="K130" s="9"/>
    </row>
    <row r="131" spans="2:11" s="10" customFormat="1" ht="15">
      <c r="B131" s="11">
        <v>40171517</v>
      </c>
      <c r="C131" s="6">
        <v>121</v>
      </c>
      <c r="D131" s="7" t="s">
        <v>140</v>
      </c>
      <c r="E131" s="8">
        <v>1</v>
      </c>
      <c r="F131" s="19" t="s">
        <v>17</v>
      </c>
      <c r="G131" s="31">
        <v>450</v>
      </c>
      <c r="H131" s="31">
        <v>250</v>
      </c>
      <c r="I131" s="31">
        <f t="shared" si="1"/>
        <v>350</v>
      </c>
      <c r="J131" s="9"/>
      <c r="K131" s="9"/>
    </row>
    <row r="132" spans="2:11" s="10" customFormat="1" ht="15">
      <c r="B132" s="11">
        <v>40171517</v>
      </c>
      <c r="C132" s="6">
        <v>122</v>
      </c>
      <c r="D132" s="7" t="s">
        <v>141</v>
      </c>
      <c r="E132" s="8">
        <v>1</v>
      </c>
      <c r="F132" s="19" t="s">
        <v>17</v>
      </c>
      <c r="G132" s="31">
        <v>650</v>
      </c>
      <c r="H132" s="31">
        <v>406</v>
      </c>
      <c r="I132" s="31">
        <f t="shared" si="1"/>
        <v>528</v>
      </c>
      <c r="J132" s="9"/>
      <c r="K132" s="9"/>
    </row>
    <row r="133" spans="2:11" s="10" customFormat="1" ht="15">
      <c r="B133" s="11">
        <v>40171517</v>
      </c>
      <c r="C133" s="6">
        <v>123</v>
      </c>
      <c r="D133" s="7" t="s">
        <v>142</v>
      </c>
      <c r="E133" s="8">
        <v>1</v>
      </c>
      <c r="F133" s="19" t="s">
        <v>17</v>
      </c>
      <c r="G133" s="31">
        <v>1350</v>
      </c>
      <c r="H133" s="31">
        <v>794</v>
      </c>
      <c r="I133" s="31">
        <f t="shared" si="1"/>
        <v>1072</v>
      </c>
      <c r="J133" s="9"/>
      <c r="K133" s="9"/>
    </row>
    <row r="134" spans="2:11" s="10" customFormat="1" ht="15">
      <c r="B134" s="11">
        <v>39131719</v>
      </c>
      <c r="C134" s="6">
        <v>124</v>
      </c>
      <c r="D134" s="7" t="s">
        <v>143</v>
      </c>
      <c r="E134" s="8">
        <v>1</v>
      </c>
      <c r="F134" s="19" t="s">
        <v>17</v>
      </c>
      <c r="G134" s="31">
        <v>21000</v>
      </c>
      <c r="H134" s="31">
        <v>23504</v>
      </c>
      <c r="I134" s="31">
        <f t="shared" si="1"/>
        <v>22252</v>
      </c>
      <c r="J134" s="9"/>
      <c r="K134" s="9"/>
    </row>
    <row r="135" spans="2:11" s="10" customFormat="1" ht="15">
      <c r="B135" s="11">
        <v>39131719</v>
      </c>
      <c r="C135" s="6">
        <v>125</v>
      </c>
      <c r="D135" s="7" t="s">
        <v>144</v>
      </c>
      <c r="E135" s="8">
        <v>1</v>
      </c>
      <c r="F135" s="19" t="s">
        <v>17</v>
      </c>
      <c r="G135" s="31">
        <v>28350</v>
      </c>
      <c r="H135" s="31">
        <v>45292</v>
      </c>
      <c r="I135" s="31">
        <f t="shared" si="1"/>
        <v>36821</v>
      </c>
      <c r="J135" s="9"/>
      <c r="K135" s="9"/>
    </row>
    <row r="136" spans="2:11" s="10" customFormat="1" ht="15">
      <c r="B136" s="11">
        <v>39131719</v>
      </c>
      <c r="C136" s="6">
        <v>126</v>
      </c>
      <c r="D136" s="7" t="s">
        <v>145</v>
      </c>
      <c r="E136" s="8">
        <v>1</v>
      </c>
      <c r="F136" s="19" t="s">
        <v>17</v>
      </c>
      <c r="G136" s="31">
        <v>1500</v>
      </c>
      <c r="H136" s="31">
        <v>1404</v>
      </c>
      <c r="I136" s="31">
        <f t="shared" si="1"/>
        <v>1452</v>
      </c>
      <c r="J136" s="9"/>
      <c r="K136" s="9"/>
    </row>
    <row r="137" spans="2:11" s="10" customFormat="1" ht="15">
      <c r="B137" s="11">
        <v>39131719</v>
      </c>
      <c r="C137" s="6">
        <v>127</v>
      </c>
      <c r="D137" s="7" t="s">
        <v>146</v>
      </c>
      <c r="E137" s="8">
        <v>1</v>
      </c>
      <c r="F137" s="19" t="s">
        <v>17</v>
      </c>
      <c r="G137" s="31">
        <v>1950</v>
      </c>
      <c r="H137" s="31">
        <v>2028</v>
      </c>
      <c r="I137" s="31">
        <f t="shared" si="1"/>
        <v>1989</v>
      </c>
      <c r="J137" s="9"/>
      <c r="K137" s="9"/>
    </row>
    <row r="138" spans="2:11" s="10" customFormat="1" ht="15">
      <c r="B138" s="11">
        <v>39131719</v>
      </c>
      <c r="C138" s="6">
        <v>128</v>
      </c>
      <c r="D138" s="7" t="s">
        <v>147</v>
      </c>
      <c r="E138" s="8">
        <v>1</v>
      </c>
      <c r="F138" s="19" t="s">
        <v>17</v>
      </c>
      <c r="G138" s="31">
        <v>2000</v>
      </c>
      <c r="H138" s="31">
        <v>2028</v>
      </c>
      <c r="I138" s="31">
        <f t="shared" si="1"/>
        <v>2014</v>
      </c>
      <c r="J138" s="9"/>
      <c r="K138" s="9"/>
    </row>
    <row r="139" spans="2:11" s="10" customFormat="1" ht="15">
      <c r="B139" s="11">
        <v>39131719</v>
      </c>
      <c r="C139" s="6">
        <v>129</v>
      </c>
      <c r="D139" s="7" t="s">
        <v>148</v>
      </c>
      <c r="E139" s="8">
        <v>1</v>
      </c>
      <c r="F139" s="19" t="s">
        <v>17</v>
      </c>
      <c r="G139" s="31">
        <v>3000</v>
      </c>
      <c r="H139" s="31">
        <v>2912</v>
      </c>
      <c r="I139" s="31">
        <f t="shared" si="1"/>
        <v>2956</v>
      </c>
      <c r="J139" s="9"/>
      <c r="K139" s="9"/>
    </row>
    <row r="140" spans="2:11" s="10" customFormat="1" ht="15">
      <c r="B140" s="11">
        <v>39131719</v>
      </c>
      <c r="C140" s="6">
        <v>130</v>
      </c>
      <c r="D140" s="7" t="s">
        <v>149</v>
      </c>
      <c r="E140" s="8">
        <v>1</v>
      </c>
      <c r="F140" s="19" t="s">
        <v>17</v>
      </c>
      <c r="G140" s="31">
        <v>1300</v>
      </c>
      <c r="H140" s="31">
        <v>1560</v>
      </c>
      <c r="I140" s="31">
        <f t="shared" si="1"/>
        <v>1430</v>
      </c>
      <c r="J140" s="9"/>
      <c r="K140" s="9"/>
    </row>
    <row r="141" spans="2:11" s="10" customFormat="1" ht="15">
      <c r="B141" s="11">
        <v>39131719</v>
      </c>
      <c r="C141" s="6">
        <v>131</v>
      </c>
      <c r="D141" s="7" t="s">
        <v>150</v>
      </c>
      <c r="E141" s="8">
        <v>1</v>
      </c>
      <c r="F141" s="19" t="s">
        <v>17</v>
      </c>
      <c r="G141" s="31">
        <v>1375</v>
      </c>
      <c r="H141" s="31">
        <v>2028</v>
      </c>
      <c r="I141" s="31">
        <f t="shared" ref="I141:I204" si="3">+ROUND(AVERAGE(G141:H141),0)</f>
        <v>1702</v>
      </c>
      <c r="J141" s="9"/>
      <c r="K141" s="9"/>
    </row>
    <row r="142" spans="2:11" s="10" customFormat="1" ht="15">
      <c r="B142" s="11">
        <v>39131719</v>
      </c>
      <c r="C142" s="6">
        <v>132</v>
      </c>
      <c r="D142" s="7" t="s">
        <v>151</v>
      </c>
      <c r="E142" s="8">
        <v>1</v>
      </c>
      <c r="F142" s="19" t="s">
        <v>17</v>
      </c>
      <c r="G142" s="31">
        <v>13500</v>
      </c>
      <c r="H142" s="31"/>
      <c r="I142" s="31">
        <f t="shared" si="3"/>
        <v>13500</v>
      </c>
      <c r="J142" s="9"/>
      <c r="K142" s="9"/>
    </row>
    <row r="143" spans="2:11" s="10" customFormat="1" ht="15">
      <c r="B143" s="11">
        <v>39131719</v>
      </c>
      <c r="C143" s="6">
        <v>133</v>
      </c>
      <c r="D143" s="7" t="s">
        <v>152</v>
      </c>
      <c r="E143" s="8">
        <v>1</v>
      </c>
      <c r="F143" s="19" t="s">
        <v>17</v>
      </c>
      <c r="G143" s="31">
        <v>700</v>
      </c>
      <c r="H143" s="31"/>
      <c r="I143" s="31">
        <f t="shared" si="3"/>
        <v>700</v>
      </c>
      <c r="J143" s="9"/>
      <c r="K143" s="9"/>
    </row>
    <row r="144" spans="2:11" s="10" customFormat="1" ht="15">
      <c r="B144" s="11">
        <v>39131719</v>
      </c>
      <c r="C144" s="6">
        <v>134</v>
      </c>
      <c r="D144" s="7" t="s">
        <v>153</v>
      </c>
      <c r="E144" s="8">
        <v>1</v>
      </c>
      <c r="F144" s="19" t="s">
        <v>17</v>
      </c>
      <c r="G144" s="31">
        <v>700</v>
      </c>
      <c r="H144" s="31"/>
      <c r="I144" s="31">
        <f t="shared" si="3"/>
        <v>700</v>
      </c>
      <c r="J144" s="9"/>
      <c r="K144" s="9"/>
    </row>
    <row r="145" spans="2:11" s="10" customFormat="1" ht="15">
      <c r="B145" s="11">
        <v>39131719</v>
      </c>
      <c r="C145" s="6">
        <v>135</v>
      </c>
      <c r="D145" s="7" t="s">
        <v>154</v>
      </c>
      <c r="E145" s="8">
        <v>1</v>
      </c>
      <c r="F145" s="19" t="s">
        <v>17</v>
      </c>
      <c r="G145" s="31">
        <v>450</v>
      </c>
      <c r="H145" s="31">
        <v>520</v>
      </c>
      <c r="I145" s="31">
        <f t="shared" si="3"/>
        <v>485</v>
      </c>
      <c r="J145" s="9"/>
      <c r="K145" s="9"/>
    </row>
    <row r="146" spans="2:11" s="10" customFormat="1" ht="15">
      <c r="B146" s="11">
        <v>39131719</v>
      </c>
      <c r="C146" s="6">
        <v>136</v>
      </c>
      <c r="D146" s="7" t="s">
        <v>155</v>
      </c>
      <c r="E146" s="8">
        <v>1</v>
      </c>
      <c r="F146" s="19" t="s">
        <v>17</v>
      </c>
      <c r="G146" s="31">
        <v>600</v>
      </c>
      <c r="H146" s="31">
        <v>676</v>
      </c>
      <c r="I146" s="31">
        <f t="shared" si="3"/>
        <v>638</v>
      </c>
      <c r="J146" s="9"/>
      <c r="K146" s="9"/>
    </row>
    <row r="147" spans="2:11" s="10" customFormat="1" ht="24.75" customHeight="1">
      <c r="B147" s="11">
        <v>26121524</v>
      </c>
      <c r="C147" s="6">
        <v>137</v>
      </c>
      <c r="D147" s="7" t="s">
        <v>156</v>
      </c>
      <c r="E147" s="8">
        <v>1</v>
      </c>
      <c r="F147" s="19" t="s">
        <v>17</v>
      </c>
      <c r="G147" s="31">
        <v>210000</v>
      </c>
      <c r="H147" s="31">
        <v>202800</v>
      </c>
      <c r="I147" s="31">
        <f t="shared" si="3"/>
        <v>206400</v>
      </c>
      <c r="J147" s="9"/>
      <c r="K147" s="9"/>
    </row>
    <row r="148" spans="2:11" s="10" customFormat="1" ht="24.75" customHeight="1">
      <c r="B148" s="11">
        <v>26121524</v>
      </c>
      <c r="C148" s="6">
        <v>138</v>
      </c>
      <c r="D148" s="7" t="s">
        <v>157</v>
      </c>
      <c r="E148" s="8">
        <v>1</v>
      </c>
      <c r="F148" s="19" t="s">
        <v>17</v>
      </c>
      <c r="G148" s="31">
        <v>270000</v>
      </c>
      <c r="H148" s="31">
        <v>312000</v>
      </c>
      <c r="I148" s="31">
        <f t="shared" si="3"/>
        <v>291000</v>
      </c>
      <c r="J148" s="9"/>
      <c r="K148" s="9"/>
    </row>
    <row r="149" spans="2:11" s="10" customFormat="1" ht="24.75" customHeight="1">
      <c r="B149" s="11">
        <v>26121524</v>
      </c>
      <c r="C149" s="6">
        <v>139</v>
      </c>
      <c r="D149" s="7" t="s">
        <v>158</v>
      </c>
      <c r="E149" s="8">
        <v>1</v>
      </c>
      <c r="F149" s="19" t="s">
        <v>17</v>
      </c>
      <c r="G149" s="31">
        <v>462000</v>
      </c>
      <c r="H149" s="31">
        <v>504400</v>
      </c>
      <c r="I149" s="31">
        <f t="shared" si="3"/>
        <v>483200</v>
      </c>
      <c r="J149" s="9"/>
      <c r="K149" s="9"/>
    </row>
    <row r="150" spans="2:11" s="10" customFormat="1" ht="24.75" customHeight="1">
      <c r="B150" s="11">
        <v>26121524</v>
      </c>
      <c r="C150" s="6">
        <v>140</v>
      </c>
      <c r="D150" s="7" t="s">
        <v>159</v>
      </c>
      <c r="E150" s="8">
        <v>1</v>
      </c>
      <c r="F150" s="19" t="s">
        <v>17</v>
      </c>
      <c r="G150" s="31">
        <v>820000</v>
      </c>
      <c r="H150" s="31">
        <v>832000</v>
      </c>
      <c r="I150" s="31">
        <f t="shared" si="3"/>
        <v>826000</v>
      </c>
      <c r="J150" s="9"/>
      <c r="K150" s="9"/>
    </row>
    <row r="151" spans="2:11" s="10" customFormat="1" ht="24.75" customHeight="1">
      <c r="B151" s="11">
        <v>26121613</v>
      </c>
      <c r="C151" s="6">
        <v>141</v>
      </c>
      <c r="D151" s="7" t="s">
        <v>160</v>
      </c>
      <c r="E151" s="8">
        <v>1</v>
      </c>
      <c r="F151" s="19" t="s">
        <v>17</v>
      </c>
      <c r="G151" s="31">
        <v>1302000</v>
      </c>
      <c r="H151" s="31"/>
      <c r="I151" s="31">
        <f t="shared" si="3"/>
        <v>1302000</v>
      </c>
      <c r="J151" s="9"/>
      <c r="K151" s="9"/>
    </row>
    <row r="152" spans="2:11" s="10" customFormat="1" ht="15">
      <c r="B152" s="11">
        <v>26121613</v>
      </c>
      <c r="C152" s="6">
        <v>142</v>
      </c>
      <c r="D152" s="7" t="s">
        <v>161</v>
      </c>
      <c r="E152" s="8">
        <v>1</v>
      </c>
      <c r="F152" s="19" t="s">
        <v>162</v>
      </c>
      <c r="G152" s="31">
        <v>14500</v>
      </c>
      <c r="H152" s="31">
        <v>13728</v>
      </c>
      <c r="I152" s="31">
        <f t="shared" si="3"/>
        <v>14114</v>
      </c>
      <c r="J152" s="9"/>
      <c r="K152" s="9"/>
    </row>
    <row r="153" spans="2:11" s="10" customFormat="1" ht="15">
      <c r="B153" s="11">
        <v>39121405</v>
      </c>
      <c r="C153" s="6">
        <v>143</v>
      </c>
      <c r="D153" s="7" t="s">
        <v>163</v>
      </c>
      <c r="E153" s="8">
        <v>1</v>
      </c>
      <c r="F153" s="19" t="s">
        <v>17</v>
      </c>
      <c r="G153" s="31">
        <v>600</v>
      </c>
      <c r="H153" s="31"/>
      <c r="I153" s="31">
        <f t="shared" si="3"/>
        <v>600</v>
      </c>
      <c r="J153" s="9"/>
      <c r="K153" s="9"/>
    </row>
    <row r="154" spans="2:11" s="10" customFormat="1" ht="15">
      <c r="B154" s="11">
        <v>39121405</v>
      </c>
      <c r="C154" s="6">
        <v>144</v>
      </c>
      <c r="D154" s="7" t="s">
        <v>164</v>
      </c>
      <c r="E154" s="8">
        <v>1</v>
      </c>
      <c r="F154" s="19" t="s">
        <v>17</v>
      </c>
      <c r="G154" s="31">
        <v>1150</v>
      </c>
      <c r="H154" s="31"/>
      <c r="I154" s="31">
        <f t="shared" si="3"/>
        <v>1150</v>
      </c>
      <c r="J154" s="9"/>
      <c r="K154" s="9"/>
    </row>
    <row r="155" spans="2:11" s="10" customFormat="1" ht="15">
      <c r="B155" s="11">
        <v>39121405</v>
      </c>
      <c r="C155" s="6">
        <v>145</v>
      </c>
      <c r="D155" s="7" t="s">
        <v>165</v>
      </c>
      <c r="E155" s="8">
        <v>1</v>
      </c>
      <c r="F155" s="19" t="s">
        <v>17</v>
      </c>
      <c r="G155" s="31">
        <v>1150</v>
      </c>
      <c r="H155" s="31"/>
      <c r="I155" s="31">
        <f t="shared" si="3"/>
        <v>1150</v>
      </c>
      <c r="J155" s="9"/>
      <c r="K155" s="9"/>
    </row>
    <row r="156" spans="2:11" s="10" customFormat="1" ht="15">
      <c r="B156" s="11">
        <v>39121405</v>
      </c>
      <c r="C156" s="6">
        <v>146</v>
      </c>
      <c r="D156" s="7" t="s">
        <v>166</v>
      </c>
      <c r="E156" s="8">
        <v>1</v>
      </c>
      <c r="F156" s="19" t="s">
        <v>17</v>
      </c>
      <c r="G156" s="31">
        <v>3400</v>
      </c>
      <c r="H156" s="31"/>
      <c r="I156" s="31">
        <f t="shared" si="3"/>
        <v>3400</v>
      </c>
      <c r="J156" s="9"/>
      <c r="K156" s="9"/>
    </row>
    <row r="157" spans="2:11" s="10" customFormat="1" ht="15">
      <c r="B157" s="11">
        <v>39121303</v>
      </c>
      <c r="C157" s="6">
        <v>147</v>
      </c>
      <c r="D157" s="7" t="s">
        <v>167</v>
      </c>
      <c r="E157" s="8">
        <v>1</v>
      </c>
      <c r="F157" s="19" t="s">
        <v>17</v>
      </c>
      <c r="G157" s="31">
        <v>1200</v>
      </c>
      <c r="H157" s="31"/>
      <c r="I157" s="31">
        <f t="shared" si="3"/>
        <v>1200</v>
      </c>
      <c r="J157" s="9"/>
      <c r="K157" s="9"/>
    </row>
    <row r="158" spans="2:11" s="10" customFormat="1" ht="15">
      <c r="B158" s="11">
        <v>39121633</v>
      </c>
      <c r="C158" s="6">
        <v>148</v>
      </c>
      <c r="D158" s="7" t="s">
        <v>168</v>
      </c>
      <c r="E158" s="8">
        <v>1</v>
      </c>
      <c r="F158" s="19" t="s">
        <v>17</v>
      </c>
      <c r="G158" s="31">
        <v>6500</v>
      </c>
      <c r="H158" s="31">
        <v>10868</v>
      </c>
      <c r="I158" s="31">
        <f t="shared" si="3"/>
        <v>8684</v>
      </c>
      <c r="J158" s="9"/>
      <c r="K158" s="9"/>
    </row>
    <row r="159" spans="2:11" s="10" customFormat="1" ht="15">
      <c r="B159" s="11">
        <v>39121633</v>
      </c>
      <c r="C159" s="6">
        <v>149</v>
      </c>
      <c r="D159" s="7" t="s">
        <v>169</v>
      </c>
      <c r="E159" s="8">
        <v>1</v>
      </c>
      <c r="F159" s="19" t="s">
        <v>17</v>
      </c>
      <c r="G159" s="31">
        <v>7800</v>
      </c>
      <c r="H159" s="31">
        <v>13936</v>
      </c>
      <c r="I159" s="31">
        <f t="shared" si="3"/>
        <v>10868</v>
      </c>
      <c r="J159" s="9"/>
      <c r="K159" s="9"/>
    </row>
    <row r="160" spans="2:11" s="10" customFormat="1" ht="15">
      <c r="B160" s="11">
        <v>39121633</v>
      </c>
      <c r="C160" s="6">
        <v>150</v>
      </c>
      <c r="D160" s="7" t="s">
        <v>170</v>
      </c>
      <c r="E160" s="8">
        <v>1</v>
      </c>
      <c r="F160" s="19" t="s">
        <v>17</v>
      </c>
      <c r="G160" s="31">
        <v>12500</v>
      </c>
      <c r="H160" s="31"/>
      <c r="I160" s="31">
        <f t="shared" si="3"/>
        <v>12500</v>
      </c>
      <c r="J160" s="9"/>
      <c r="K160" s="9"/>
    </row>
    <row r="161" spans="2:11" s="10" customFormat="1" ht="15">
      <c r="B161" s="11">
        <v>39121633</v>
      </c>
      <c r="C161" s="6">
        <v>151</v>
      </c>
      <c r="D161" s="7" t="s">
        <v>171</v>
      </c>
      <c r="E161" s="8">
        <v>1</v>
      </c>
      <c r="F161" s="19" t="s">
        <v>17</v>
      </c>
      <c r="G161" s="31">
        <v>7500</v>
      </c>
      <c r="H161" s="31"/>
      <c r="I161" s="31">
        <f t="shared" si="3"/>
        <v>7500</v>
      </c>
      <c r="J161" s="9"/>
      <c r="K161" s="9"/>
    </row>
    <row r="162" spans="2:11" s="10" customFormat="1" ht="21">
      <c r="B162" s="11">
        <v>39121402</v>
      </c>
      <c r="C162" s="6">
        <v>152</v>
      </c>
      <c r="D162" s="7" t="s">
        <v>172</v>
      </c>
      <c r="E162" s="8">
        <v>1</v>
      </c>
      <c r="F162" s="19" t="s">
        <v>17</v>
      </c>
      <c r="G162" s="31">
        <v>7500</v>
      </c>
      <c r="H162" s="31">
        <v>11336</v>
      </c>
      <c r="I162" s="31">
        <f t="shared" si="3"/>
        <v>9418</v>
      </c>
      <c r="J162" s="9"/>
      <c r="K162" s="9"/>
    </row>
    <row r="163" spans="2:11" s="10" customFormat="1" ht="21">
      <c r="B163" s="11">
        <v>39121402</v>
      </c>
      <c r="C163" s="6">
        <v>153</v>
      </c>
      <c r="D163" s="7" t="s">
        <v>173</v>
      </c>
      <c r="E163" s="8">
        <v>1</v>
      </c>
      <c r="F163" s="19" t="s">
        <v>17</v>
      </c>
      <c r="G163" s="31">
        <v>26500</v>
      </c>
      <c r="H163" s="31"/>
      <c r="I163" s="31">
        <f t="shared" si="3"/>
        <v>26500</v>
      </c>
      <c r="J163" s="9"/>
      <c r="K163" s="9"/>
    </row>
    <row r="164" spans="2:11" s="10" customFormat="1" ht="15">
      <c r="B164" s="11">
        <v>39121402</v>
      </c>
      <c r="C164" s="6">
        <v>154</v>
      </c>
      <c r="D164" s="7" t="s">
        <v>174</v>
      </c>
      <c r="E164" s="8">
        <v>1</v>
      </c>
      <c r="F164" s="19" t="s">
        <v>17</v>
      </c>
      <c r="G164" s="31">
        <v>9500</v>
      </c>
      <c r="H164" s="31">
        <v>8476</v>
      </c>
      <c r="I164" s="31">
        <f t="shared" si="3"/>
        <v>8988</v>
      </c>
      <c r="J164" s="9"/>
      <c r="K164" s="9"/>
    </row>
    <row r="165" spans="2:11" s="10" customFormat="1" ht="21">
      <c r="B165" s="11">
        <v>39121402</v>
      </c>
      <c r="C165" s="6">
        <v>155</v>
      </c>
      <c r="D165" s="7" t="s">
        <v>175</v>
      </c>
      <c r="E165" s="8">
        <v>1</v>
      </c>
      <c r="F165" s="19" t="s">
        <v>17</v>
      </c>
      <c r="G165" s="31">
        <v>6200</v>
      </c>
      <c r="H165" s="31">
        <v>6864</v>
      </c>
      <c r="I165" s="31">
        <f t="shared" si="3"/>
        <v>6532</v>
      </c>
      <c r="J165" s="9"/>
      <c r="K165" s="9"/>
    </row>
    <row r="166" spans="2:11" s="10" customFormat="1" ht="21">
      <c r="B166" s="11">
        <v>39121402</v>
      </c>
      <c r="C166" s="6">
        <v>156</v>
      </c>
      <c r="D166" s="7" t="s">
        <v>176</v>
      </c>
      <c r="E166" s="8">
        <v>1</v>
      </c>
      <c r="F166" s="19" t="s">
        <v>17</v>
      </c>
      <c r="G166" s="31">
        <v>15500</v>
      </c>
      <c r="H166" s="31"/>
      <c r="I166" s="31">
        <f t="shared" si="3"/>
        <v>15500</v>
      </c>
      <c r="J166" s="9"/>
      <c r="K166" s="9"/>
    </row>
    <row r="167" spans="2:11" s="10" customFormat="1" ht="21">
      <c r="B167" s="11">
        <v>39121402</v>
      </c>
      <c r="C167" s="6">
        <v>157</v>
      </c>
      <c r="D167" s="7" t="s">
        <v>177</v>
      </c>
      <c r="E167" s="8">
        <v>1</v>
      </c>
      <c r="F167" s="19" t="s">
        <v>17</v>
      </c>
      <c r="G167" s="31">
        <v>16500</v>
      </c>
      <c r="H167" s="31"/>
      <c r="I167" s="31">
        <f t="shared" si="3"/>
        <v>16500</v>
      </c>
      <c r="J167" s="9"/>
      <c r="K167" s="9"/>
    </row>
    <row r="168" spans="2:11" s="10" customFormat="1" ht="15">
      <c r="B168" s="11">
        <v>39121402</v>
      </c>
      <c r="C168" s="6">
        <v>158</v>
      </c>
      <c r="D168" s="7" t="s">
        <v>178</v>
      </c>
      <c r="E168" s="8">
        <v>1</v>
      </c>
      <c r="F168" s="35" t="s">
        <v>17</v>
      </c>
      <c r="G168" s="31">
        <v>9200</v>
      </c>
      <c r="H168" s="31"/>
      <c r="I168" s="31">
        <f t="shared" si="3"/>
        <v>9200</v>
      </c>
      <c r="J168" s="9"/>
      <c r="K168" s="9"/>
    </row>
    <row r="169" spans="2:11" s="10" customFormat="1" ht="21">
      <c r="B169" s="11">
        <v>39121402</v>
      </c>
      <c r="C169" s="6">
        <v>159</v>
      </c>
      <c r="D169" s="7" t="s">
        <v>179</v>
      </c>
      <c r="E169" s="8">
        <v>1</v>
      </c>
      <c r="F169" s="19" t="s">
        <v>17</v>
      </c>
      <c r="G169" s="31">
        <v>31000</v>
      </c>
      <c r="H169" s="31"/>
      <c r="I169" s="31">
        <f t="shared" si="3"/>
        <v>31000</v>
      </c>
      <c r="J169" s="9"/>
      <c r="K169" s="9"/>
    </row>
    <row r="170" spans="2:11" s="10" customFormat="1" ht="15">
      <c r="B170" s="11">
        <v>39121402</v>
      </c>
      <c r="C170" s="6">
        <v>160</v>
      </c>
      <c r="D170" s="7" t="s">
        <v>180</v>
      </c>
      <c r="E170" s="8">
        <v>1</v>
      </c>
      <c r="F170" s="19" t="s">
        <v>17</v>
      </c>
      <c r="G170" s="31">
        <v>1000</v>
      </c>
      <c r="H170" s="31"/>
      <c r="I170" s="31">
        <f t="shared" si="3"/>
        <v>1000</v>
      </c>
      <c r="J170" s="9"/>
      <c r="K170" s="9"/>
    </row>
    <row r="171" spans="2:11" s="10" customFormat="1" ht="15">
      <c r="B171" s="11">
        <v>43223303</v>
      </c>
      <c r="C171" s="6">
        <v>161</v>
      </c>
      <c r="D171" s="7" t="s">
        <v>181</v>
      </c>
      <c r="E171" s="8">
        <v>1</v>
      </c>
      <c r="F171" s="19" t="s">
        <v>17</v>
      </c>
      <c r="G171" s="31">
        <v>245000</v>
      </c>
      <c r="H171" s="31"/>
      <c r="I171" s="31">
        <f t="shared" si="3"/>
        <v>245000</v>
      </c>
      <c r="J171" s="9"/>
      <c r="K171" s="9"/>
    </row>
    <row r="172" spans="2:11" s="10" customFormat="1" ht="21">
      <c r="B172" s="11">
        <v>39131714</v>
      </c>
      <c r="C172" s="6">
        <v>162</v>
      </c>
      <c r="D172" s="7" t="s">
        <v>182</v>
      </c>
      <c r="E172" s="8">
        <v>1</v>
      </c>
      <c r="F172" s="19" t="s">
        <v>17</v>
      </c>
      <c r="G172" s="31">
        <v>194000</v>
      </c>
      <c r="H172" s="31"/>
      <c r="I172" s="31">
        <f t="shared" si="3"/>
        <v>194000</v>
      </c>
      <c r="J172" s="9"/>
      <c r="K172" s="9"/>
    </row>
    <row r="173" spans="2:11" s="10" customFormat="1" ht="15">
      <c r="B173" s="11">
        <v>43223301</v>
      </c>
      <c r="C173" s="6">
        <v>163</v>
      </c>
      <c r="D173" s="7" t="s">
        <v>183</v>
      </c>
      <c r="E173" s="8">
        <v>1</v>
      </c>
      <c r="F173" s="19" t="s">
        <v>17</v>
      </c>
      <c r="G173" s="31">
        <v>3200</v>
      </c>
      <c r="H173" s="31"/>
      <c r="I173" s="31">
        <f t="shared" si="3"/>
        <v>3200</v>
      </c>
      <c r="J173" s="9"/>
      <c r="K173" s="9"/>
    </row>
    <row r="174" spans="2:11" s="10" customFormat="1" ht="15">
      <c r="B174" s="11">
        <v>43223301</v>
      </c>
      <c r="C174" s="6">
        <v>164</v>
      </c>
      <c r="D174" s="7" t="s">
        <v>184</v>
      </c>
      <c r="E174" s="8">
        <v>1</v>
      </c>
      <c r="F174" s="19" t="s">
        <v>17</v>
      </c>
      <c r="G174" s="31">
        <v>24000</v>
      </c>
      <c r="H174" s="31"/>
      <c r="I174" s="31">
        <f t="shared" si="3"/>
        <v>24000</v>
      </c>
      <c r="J174" s="9"/>
      <c r="K174" s="9"/>
    </row>
    <row r="175" spans="2:11" s="10" customFormat="1" ht="15">
      <c r="B175" s="11">
        <v>43223303</v>
      </c>
      <c r="C175" s="6">
        <v>165</v>
      </c>
      <c r="D175" s="7" t="s">
        <v>185</v>
      </c>
      <c r="E175" s="8">
        <v>1</v>
      </c>
      <c r="F175" s="19" t="s">
        <v>17</v>
      </c>
      <c r="G175" s="31">
        <v>24000</v>
      </c>
      <c r="H175" s="31"/>
      <c r="I175" s="31">
        <f t="shared" si="3"/>
        <v>24000</v>
      </c>
      <c r="J175" s="9"/>
      <c r="K175" s="9"/>
    </row>
    <row r="176" spans="2:11" s="10" customFormat="1" ht="15">
      <c r="B176" s="11">
        <v>43223303</v>
      </c>
      <c r="C176" s="6">
        <v>166</v>
      </c>
      <c r="D176" s="7" t="s">
        <v>186</v>
      </c>
      <c r="E176" s="8">
        <v>1</v>
      </c>
      <c r="F176" s="19" t="s">
        <v>17</v>
      </c>
      <c r="G176" s="31">
        <v>31000</v>
      </c>
      <c r="H176" s="31"/>
      <c r="I176" s="31">
        <f t="shared" si="3"/>
        <v>31000</v>
      </c>
      <c r="J176" s="9"/>
      <c r="K176" s="9"/>
    </row>
    <row r="177" spans="2:11" s="10" customFormat="1" ht="21">
      <c r="B177" s="11">
        <v>39101605</v>
      </c>
      <c r="C177" s="6">
        <v>167</v>
      </c>
      <c r="D177" s="7" t="s">
        <v>187</v>
      </c>
      <c r="E177" s="8">
        <v>1</v>
      </c>
      <c r="F177" s="19" t="s">
        <v>17</v>
      </c>
      <c r="G177" s="31">
        <v>81000</v>
      </c>
      <c r="H177" s="31"/>
      <c r="I177" s="31">
        <f t="shared" si="3"/>
        <v>81000</v>
      </c>
      <c r="J177" s="9"/>
      <c r="K177" s="9"/>
    </row>
    <row r="178" spans="2:11" s="10" customFormat="1" ht="15">
      <c r="B178" s="11">
        <v>39101605</v>
      </c>
      <c r="C178" s="6">
        <v>168</v>
      </c>
      <c r="D178" s="7" t="s">
        <v>188</v>
      </c>
      <c r="E178" s="8">
        <v>1</v>
      </c>
      <c r="F178" s="19" t="s">
        <v>17</v>
      </c>
      <c r="G178" s="31">
        <v>112000</v>
      </c>
      <c r="H178" s="31"/>
      <c r="I178" s="31">
        <f t="shared" si="3"/>
        <v>112000</v>
      </c>
      <c r="J178" s="9"/>
      <c r="K178" s="9"/>
    </row>
    <row r="179" spans="2:11" s="10" customFormat="1" ht="15">
      <c r="B179" s="11">
        <v>39101605</v>
      </c>
      <c r="C179" s="6">
        <v>169</v>
      </c>
      <c r="D179" s="7" t="s">
        <v>189</v>
      </c>
      <c r="E179" s="8">
        <v>1</v>
      </c>
      <c r="F179" s="19" t="s">
        <v>17</v>
      </c>
      <c r="G179" s="31">
        <v>25000</v>
      </c>
      <c r="H179" s="31"/>
      <c r="I179" s="31">
        <f t="shared" si="3"/>
        <v>25000</v>
      </c>
      <c r="J179" s="9"/>
      <c r="K179" s="9"/>
    </row>
    <row r="180" spans="2:11" s="10" customFormat="1" ht="15">
      <c r="B180" s="11">
        <v>39101605</v>
      </c>
      <c r="C180" s="6">
        <v>170</v>
      </c>
      <c r="D180" s="7" t="s">
        <v>190</v>
      </c>
      <c r="E180" s="8">
        <v>1</v>
      </c>
      <c r="F180" s="19" t="s">
        <v>17</v>
      </c>
      <c r="G180" s="31">
        <v>33000</v>
      </c>
      <c r="H180" s="31"/>
      <c r="I180" s="31">
        <f t="shared" si="3"/>
        <v>33000</v>
      </c>
      <c r="J180" s="9"/>
      <c r="K180" s="9"/>
    </row>
    <row r="181" spans="2:11" s="10" customFormat="1" ht="15">
      <c r="B181" s="11">
        <v>39111818</v>
      </c>
      <c r="C181" s="6">
        <v>171</v>
      </c>
      <c r="D181" s="7" t="s">
        <v>191</v>
      </c>
      <c r="E181" s="8">
        <v>1</v>
      </c>
      <c r="F181" s="19" t="s">
        <v>17</v>
      </c>
      <c r="G181" s="31">
        <v>82000</v>
      </c>
      <c r="H181" s="31">
        <v>28652</v>
      </c>
      <c r="I181" s="31">
        <f t="shared" si="3"/>
        <v>55326</v>
      </c>
      <c r="J181" s="9"/>
      <c r="K181" s="9"/>
    </row>
    <row r="182" spans="2:11" s="10" customFormat="1" ht="15">
      <c r="B182" s="11">
        <v>39111818</v>
      </c>
      <c r="C182" s="6">
        <v>172</v>
      </c>
      <c r="D182" s="7" t="s">
        <v>192</v>
      </c>
      <c r="E182" s="8">
        <v>1</v>
      </c>
      <c r="F182" s="19" t="s">
        <v>17</v>
      </c>
      <c r="G182" s="31">
        <v>225000</v>
      </c>
      <c r="H182" s="31"/>
      <c r="I182" s="31">
        <f t="shared" si="3"/>
        <v>225000</v>
      </c>
      <c r="J182" s="9"/>
      <c r="K182" s="9"/>
    </row>
    <row r="183" spans="2:11" s="10" customFormat="1" ht="15">
      <c r="B183" s="11">
        <v>40101609</v>
      </c>
      <c r="C183" s="6">
        <v>173</v>
      </c>
      <c r="D183" s="7" t="s">
        <v>193</v>
      </c>
      <c r="E183" s="8">
        <v>1</v>
      </c>
      <c r="F183" s="19" t="s">
        <v>17</v>
      </c>
      <c r="G183" s="31">
        <v>430000</v>
      </c>
      <c r="H183" s="31"/>
      <c r="I183" s="31">
        <f t="shared" si="3"/>
        <v>430000</v>
      </c>
      <c r="J183" s="9"/>
      <c r="K183" s="9"/>
    </row>
    <row r="184" spans="2:11" s="10" customFormat="1" ht="15">
      <c r="B184" s="11">
        <v>39121110</v>
      </c>
      <c r="C184" s="6">
        <v>174</v>
      </c>
      <c r="D184" s="7" t="s">
        <v>194</v>
      </c>
      <c r="E184" s="8">
        <v>1</v>
      </c>
      <c r="F184" s="19" t="s">
        <v>17</v>
      </c>
      <c r="G184" s="31">
        <v>187000</v>
      </c>
      <c r="H184" s="31">
        <v>218296</v>
      </c>
      <c r="I184" s="31">
        <f t="shared" si="3"/>
        <v>202648</v>
      </c>
      <c r="J184" s="9"/>
      <c r="K184" s="9"/>
    </row>
    <row r="185" spans="2:11" s="10" customFormat="1" ht="15">
      <c r="B185" s="11">
        <v>39121110</v>
      </c>
      <c r="C185" s="6">
        <v>175</v>
      </c>
      <c r="D185" s="7" t="s">
        <v>195</v>
      </c>
      <c r="E185" s="8">
        <v>1</v>
      </c>
      <c r="F185" s="19" t="s">
        <v>17</v>
      </c>
      <c r="G185" s="31">
        <v>152000</v>
      </c>
      <c r="H185" s="31">
        <v>160940</v>
      </c>
      <c r="I185" s="31">
        <f t="shared" si="3"/>
        <v>156470</v>
      </c>
      <c r="J185" s="9"/>
      <c r="K185" s="9"/>
    </row>
    <row r="186" spans="2:11" s="10" customFormat="1" ht="15">
      <c r="B186" s="11">
        <v>39121110</v>
      </c>
      <c r="C186" s="6">
        <v>176</v>
      </c>
      <c r="D186" s="7" t="s">
        <v>196</v>
      </c>
      <c r="E186" s="8">
        <v>1</v>
      </c>
      <c r="F186" s="19" t="s">
        <v>17</v>
      </c>
      <c r="G186" s="31">
        <v>89000</v>
      </c>
      <c r="H186" s="31">
        <v>58448</v>
      </c>
      <c r="I186" s="31">
        <f t="shared" si="3"/>
        <v>73724</v>
      </c>
      <c r="J186" s="9"/>
      <c r="K186" s="9"/>
    </row>
    <row r="187" spans="2:11" s="10" customFormat="1" ht="15">
      <c r="B187" s="11">
        <v>39121640</v>
      </c>
      <c r="C187" s="6">
        <v>177</v>
      </c>
      <c r="D187" s="7" t="s">
        <v>197</v>
      </c>
      <c r="E187" s="8">
        <v>1</v>
      </c>
      <c r="F187" s="19" t="s">
        <v>17</v>
      </c>
      <c r="G187" s="31">
        <v>94000</v>
      </c>
      <c r="H187" s="31"/>
      <c r="I187" s="31">
        <f t="shared" si="3"/>
        <v>94000</v>
      </c>
      <c r="J187" s="9"/>
      <c r="K187" s="9"/>
    </row>
    <row r="188" spans="2:11" s="10" customFormat="1" ht="15">
      <c r="B188" s="11">
        <v>39121640</v>
      </c>
      <c r="C188" s="6">
        <v>178</v>
      </c>
      <c r="D188" s="7" t="s">
        <v>198</v>
      </c>
      <c r="E188" s="8">
        <v>1</v>
      </c>
      <c r="F188" s="19" t="s">
        <v>17</v>
      </c>
      <c r="G188" s="31">
        <v>40000</v>
      </c>
      <c r="H188" s="31"/>
      <c r="I188" s="31">
        <f t="shared" si="3"/>
        <v>40000</v>
      </c>
      <c r="J188" s="9"/>
      <c r="K188" s="9"/>
    </row>
    <row r="189" spans="2:11" s="10" customFormat="1" ht="15">
      <c r="B189" s="11">
        <v>39121640</v>
      </c>
      <c r="C189" s="6">
        <v>179</v>
      </c>
      <c r="D189" s="7" t="s">
        <v>199</v>
      </c>
      <c r="E189" s="8">
        <v>1</v>
      </c>
      <c r="F189" s="19" t="s">
        <v>17</v>
      </c>
      <c r="G189" s="31">
        <v>38000</v>
      </c>
      <c r="H189" s="31"/>
      <c r="I189" s="31">
        <f t="shared" si="3"/>
        <v>38000</v>
      </c>
      <c r="J189" s="9"/>
      <c r="K189" s="9"/>
    </row>
    <row r="190" spans="2:11" s="10" customFormat="1" ht="15">
      <c r="B190" s="11">
        <v>39121640</v>
      </c>
      <c r="C190" s="6">
        <v>180</v>
      </c>
      <c r="D190" s="7" t="s">
        <v>200</v>
      </c>
      <c r="E190" s="8">
        <v>1</v>
      </c>
      <c r="F190" s="19" t="s">
        <v>17</v>
      </c>
      <c r="G190" s="31">
        <v>17500</v>
      </c>
      <c r="H190" s="31">
        <v>19968</v>
      </c>
      <c r="I190" s="31">
        <f t="shared" si="3"/>
        <v>18734</v>
      </c>
      <c r="J190" s="9"/>
      <c r="K190" s="9"/>
    </row>
    <row r="191" spans="2:11" s="10" customFormat="1" ht="15">
      <c r="B191" s="11">
        <v>39121640</v>
      </c>
      <c r="C191" s="6">
        <v>181</v>
      </c>
      <c r="D191" s="7" t="s">
        <v>201</v>
      </c>
      <c r="E191" s="8">
        <v>1</v>
      </c>
      <c r="F191" s="19" t="s">
        <v>17</v>
      </c>
      <c r="G191" s="31">
        <v>19500</v>
      </c>
      <c r="H191" s="31">
        <v>20904</v>
      </c>
      <c r="I191" s="31">
        <f t="shared" si="3"/>
        <v>20202</v>
      </c>
      <c r="J191" s="9"/>
      <c r="K191" s="9"/>
    </row>
    <row r="192" spans="2:11" s="10" customFormat="1" ht="15">
      <c r="B192" s="11">
        <v>39111521</v>
      </c>
      <c r="C192" s="6">
        <v>182</v>
      </c>
      <c r="D192" s="7" t="s">
        <v>202</v>
      </c>
      <c r="E192" s="8">
        <v>1</v>
      </c>
      <c r="F192" s="19" t="s">
        <v>17</v>
      </c>
      <c r="G192" s="31">
        <v>4000</v>
      </c>
      <c r="H192" s="31">
        <v>3120</v>
      </c>
      <c r="I192" s="31">
        <f t="shared" si="3"/>
        <v>3560</v>
      </c>
      <c r="J192" s="9"/>
      <c r="K192" s="9"/>
    </row>
    <row r="193" spans="2:11" s="10" customFormat="1" ht="15">
      <c r="B193" s="11">
        <v>30161503</v>
      </c>
      <c r="C193" s="6">
        <v>183</v>
      </c>
      <c r="D193" s="7" t="s">
        <v>203</v>
      </c>
      <c r="E193" s="8">
        <v>1</v>
      </c>
      <c r="F193" s="19" t="s">
        <v>17</v>
      </c>
      <c r="G193" s="31"/>
      <c r="H193" s="31">
        <v>55755</v>
      </c>
      <c r="I193" s="31">
        <f t="shared" si="3"/>
        <v>55755</v>
      </c>
      <c r="J193" s="9"/>
      <c r="K193" s="9"/>
    </row>
    <row r="194" spans="2:11" s="10" customFormat="1" ht="15">
      <c r="B194" s="11">
        <v>30161503</v>
      </c>
      <c r="C194" s="6">
        <v>184</v>
      </c>
      <c r="D194" s="7" t="s">
        <v>204</v>
      </c>
      <c r="E194" s="8">
        <v>1</v>
      </c>
      <c r="F194" s="19" t="s">
        <v>17</v>
      </c>
      <c r="G194" s="31"/>
      <c r="H194" s="31">
        <v>95668</v>
      </c>
      <c r="I194" s="31">
        <f t="shared" si="3"/>
        <v>95668</v>
      </c>
      <c r="J194" s="9"/>
      <c r="K194" s="9"/>
    </row>
    <row r="195" spans="2:11" s="10" customFormat="1" ht="21">
      <c r="B195" s="11">
        <v>30102306</v>
      </c>
      <c r="C195" s="6">
        <v>185</v>
      </c>
      <c r="D195" s="7" t="s">
        <v>205</v>
      </c>
      <c r="E195" s="8">
        <v>1</v>
      </c>
      <c r="F195" s="19" t="s">
        <v>17</v>
      </c>
      <c r="G195" s="31">
        <v>3300</v>
      </c>
      <c r="H195" s="31">
        <v>2718</v>
      </c>
      <c r="I195" s="31">
        <f t="shared" si="3"/>
        <v>3009</v>
      </c>
      <c r="J195" s="9"/>
      <c r="K195" s="9"/>
    </row>
    <row r="196" spans="2:11" s="10" customFormat="1" ht="15">
      <c r="B196" s="11">
        <v>30102306</v>
      </c>
      <c r="C196" s="6">
        <v>186</v>
      </c>
      <c r="D196" s="7" t="s">
        <v>206</v>
      </c>
      <c r="E196" s="8">
        <v>1</v>
      </c>
      <c r="F196" s="19" t="s">
        <v>17</v>
      </c>
      <c r="G196" s="31">
        <v>5000</v>
      </c>
      <c r="H196" s="31">
        <v>5304</v>
      </c>
      <c r="I196" s="31">
        <f t="shared" si="3"/>
        <v>5152</v>
      </c>
      <c r="J196" s="9"/>
      <c r="K196" s="9"/>
    </row>
    <row r="197" spans="2:11" s="10" customFormat="1" ht="15">
      <c r="B197" s="11">
        <v>30102306</v>
      </c>
      <c r="C197" s="6">
        <v>187</v>
      </c>
      <c r="D197" s="7" t="s">
        <v>207</v>
      </c>
      <c r="E197" s="8">
        <v>1</v>
      </c>
      <c r="F197" s="19" t="s">
        <v>17</v>
      </c>
      <c r="G197" s="31">
        <v>5100</v>
      </c>
      <c r="H197" s="31">
        <v>4513</v>
      </c>
      <c r="I197" s="31">
        <f t="shared" si="3"/>
        <v>4807</v>
      </c>
      <c r="J197" s="9"/>
      <c r="K197" s="9"/>
    </row>
    <row r="198" spans="2:11" s="10" customFormat="1" ht="15">
      <c r="B198" s="11">
        <v>30102306</v>
      </c>
      <c r="C198" s="6">
        <v>188</v>
      </c>
      <c r="D198" s="7" t="s">
        <v>208</v>
      </c>
      <c r="E198" s="8">
        <v>1</v>
      </c>
      <c r="F198" s="19" t="s">
        <v>17</v>
      </c>
      <c r="G198" s="31">
        <v>8100</v>
      </c>
      <c r="H198" s="31">
        <v>6760</v>
      </c>
      <c r="I198" s="31">
        <f t="shared" si="3"/>
        <v>7430</v>
      </c>
      <c r="J198" s="9"/>
      <c r="K198" s="9"/>
    </row>
    <row r="199" spans="2:11" s="10" customFormat="1" ht="15">
      <c r="B199" s="11">
        <v>30102306</v>
      </c>
      <c r="C199" s="6">
        <v>189</v>
      </c>
      <c r="D199" s="7" t="s">
        <v>209</v>
      </c>
      <c r="E199" s="8">
        <v>1</v>
      </c>
      <c r="F199" s="19" t="s">
        <v>17</v>
      </c>
      <c r="G199" s="31">
        <v>8300</v>
      </c>
      <c r="H199" s="31">
        <v>7795</v>
      </c>
      <c r="I199" s="31">
        <f t="shared" si="3"/>
        <v>8048</v>
      </c>
      <c r="J199" s="9"/>
      <c r="K199" s="9"/>
    </row>
    <row r="200" spans="2:11" s="10" customFormat="1" ht="15">
      <c r="B200" s="11">
        <v>30161504</v>
      </c>
      <c r="C200" s="6">
        <v>190</v>
      </c>
      <c r="D200" s="7" t="s">
        <v>210</v>
      </c>
      <c r="E200" s="8">
        <v>1</v>
      </c>
      <c r="F200" s="19" t="s">
        <v>17</v>
      </c>
      <c r="G200" s="31">
        <v>9400</v>
      </c>
      <c r="H200" s="31">
        <v>10192</v>
      </c>
      <c r="I200" s="31">
        <f t="shared" si="3"/>
        <v>9796</v>
      </c>
      <c r="J200" s="9"/>
      <c r="K200" s="9"/>
    </row>
    <row r="201" spans="2:11" s="10" customFormat="1" ht="15">
      <c r="B201" s="11">
        <v>31201618</v>
      </c>
      <c r="C201" s="6">
        <v>191</v>
      </c>
      <c r="D201" s="7" t="s">
        <v>211</v>
      </c>
      <c r="E201" s="8">
        <v>1</v>
      </c>
      <c r="F201" s="19" t="s">
        <v>17</v>
      </c>
      <c r="G201" s="31">
        <v>14650</v>
      </c>
      <c r="H201" s="31">
        <v>15808</v>
      </c>
      <c r="I201" s="31">
        <f t="shared" si="3"/>
        <v>15229</v>
      </c>
      <c r="J201" s="9"/>
      <c r="K201" s="9"/>
    </row>
    <row r="202" spans="2:11" s="10" customFormat="1" ht="15">
      <c r="B202" s="11">
        <v>31201618</v>
      </c>
      <c r="C202" s="6">
        <v>192</v>
      </c>
      <c r="D202" s="7" t="s">
        <v>212</v>
      </c>
      <c r="E202" s="8">
        <v>1</v>
      </c>
      <c r="F202" s="19" t="s">
        <v>17</v>
      </c>
      <c r="G202" s="31">
        <v>12000</v>
      </c>
      <c r="H202" s="31">
        <v>11648</v>
      </c>
      <c r="I202" s="31">
        <f t="shared" si="3"/>
        <v>11824</v>
      </c>
      <c r="J202" s="9"/>
      <c r="K202" s="9"/>
    </row>
    <row r="203" spans="2:11" s="10" customFormat="1" ht="15">
      <c r="B203" s="11">
        <v>31201515</v>
      </c>
      <c r="C203" s="6">
        <v>193</v>
      </c>
      <c r="D203" s="7" t="s">
        <v>213</v>
      </c>
      <c r="E203" s="8">
        <v>1</v>
      </c>
      <c r="F203" s="19" t="s">
        <v>17</v>
      </c>
      <c r="G203" s="31">
        <v>40800</v>
      </c>
      <c r="H203" s="31">
        <f>7904*5</f>
        <v>39520</v>
      </c>
      <c r="I203" s="31">
        <f t="shared" si="3"/>
        <v>40160</v>
      </c>
      <c r="J203" s="9"/>
      <c r="K203" s="9"/>
    </row>
    <row r="204" spans="2:11" s="10" customFormat="1" ht="15">
      <c r="B204" s="11">
        <v>31161509</v>
      </c>
      <c r="C204" s="6">
        <v>194</v>
      </c>
      <c r="D204" s="7" t="s">
        <v>214</v>
      </c>
      <c r="E204" s="8">
        <v>1</v>
      </c>
      <c r="F204" s="19" t="s">
        <v>17</v>
      </c>
      <c r="G204" s="31">
        <v>50</v>
      </c>
      <c r="H204" s="31">
        <v>42</v>
      </c>
      <c r="I204" s="31">
        <f t="shared" si="3"/>
        <v>46</v>
      </c>
      <c r="J204" s="9"/>
      <c r="K204" s="9"/>
    </row>
    <row r="205" spans="2:11" s="10" customFormat="1" ht="15">
      <c r="B205" s="11">
        <v>31161506</v>
      </c>
      <c r="C205" s="6">
        <v>195</v>
      </c>
      <c r="D205" s="7" t="s">
        <v>215</v>
      </c>
      <c r="E205" s="8">
        <v>1</v>
      </c>
      <c r="F205" s="19" t="s">
        <v>17</v>
      </c>
      <c r="G205" s="31">
        <v>50</v>
      </c>
      <c r="H205" s="31">
        <v>25</v>
      </c>
      <c r="I205" s="31">
        <f t="shared" ref="I205:I252" si="4">+ROUND(AVERAGE(G205:H205),0)</f>
        <v>38</v>
      </c>
      <c r="J205" s="9"/>
      <c r="K205" s="9"/>
    </row>
    <row r="206" spans="2:11" s="10" customFormat="1" ht="15">
      <c r="B206" s="11">
        <v>31161503</v>
      </c>
      <c r="C206" s="6">
        <v>196</v>
      </c>
      <c r="D206" s="7" t="s">
        <v>216</v>
      </c>
      <c r="E206" s="8">
        <v>1</v>
      </c>
      <c r="F206" s="19" t="s">
        <v>17</v>
      </c>
      <c r="G206" s="31">
        <v>13350</v>
      </c>
      <c r="H206" s="31">
        <v>12480</v>
      </c>
      <c r="I206" s="31">
        <f t="shared" si="4"/>
        <v>12915</v>
      </c>
      <c r="J206" s="9"/>
      <c r="K206" s="9"/>
    </row>
    <row r="207" spans="2:11" s="10" customFormat="1" ht="15">
      <c r="B207" s="11">
        <v>31201605</v>
      </c>
      <c r="C207" s="6">
        <v>197</v>
      </c>
      <c r="D207" s="7" t="s">
        <v>217</v>
      </c>
      <c r="E207" s="8">
        <v>1</v>
      </c>
      <c r="F207" s="19" t="s">
        <v>218</v>
      </c>
      <c r="G207" s="31">
        <v>72700</v>
      </c>
      <c r="H207" s="31">
        <v>67808</v>
      </c>
      <c r="I207" s="31">
        <f t="shared" si="4"/>
        <v>70254</v>
      </c>
      <c r="J207" s="9"/>
      <c r="K207" s="9"/>
    </row>
    <row r="208" spans="2:11" s="10" customFormat="1" ht="15">
      <c r="B208" s="11">
        <v>31201605</v>
      </c>
      <c r="C208" s="6">
        <v>198</v>
      </c>
      <c r="D208" s="7" t="s">
        <v>217</v>
      </c>
      <c r="E208" s="8">
        <v>1</v>
      </c>
      <c r="F208" s="19" t="s">
        <v>219</v>
      </c>
      <c r="G208" s="31">
        <v>70400</v>
      </c>
      <c r="H208" s="31">
        <v>21205</v>
      </c>
      <c r="I208" s="31">
        <f t="shared" si="4"/>
        <v>45803</v>
      </c>
      <c r="J208" s="9"/>
      <c r="K208" s="9"/>
    </row>
    <row r="209" spans="2:11" s="10" customFormat="1" ht="15">
      <c r="B209" s="11">
        <v>31201635</v>
      </c>
      <c r="C209" s="6">
        <v>199</v>
      </c>
      <c r="D209" s="7" t="s">
        <v>220</v>
      </c>
      <c r="E209" s="8">
        <v>1</v>
      </c>
      <c r="F209" s="19" t="s">
        <v>17</v>
      </c>
      <c r="G209" s="31">
        <v>29350</v>
      </c>
      <c r="H209" s="31"/>
      <c r="I209" s="31">
        <f t="shared" si="4"/>
        <v>29350</v>
      </c>
      <c r="J209" s="9"/>
      <c r="K209" s="9"/>
    </row>
    <row r="210" spans="2:11" s="10" customFormat="1" ht="15">
      <c r="B210" s="11">
        <v>31211502</v>
      </c>
      <c r="C210" s="6">
        <v>200</v>
      </c>
      <c r="D210" s="7" t="s">
        <v>221</v>
      </c>
      <c r="E210" s="8">
        <v>1</v>
      </c>
      <c r="F210" s="19" t="s">
        <v>219</v>
      </c>
      <c r="G210" s="31">
        <v>63550</v>
      </c>
      <c r="H210" s="31">
        <v>97289</v>
      </c>
      <c r="I210" s="31">
        <f t="shared" si="4"/>
        <v>80420</v>
      </c>
      <c r="J210" s="9"/>
      <c r="K210" s="9"/>
    </row>
    <row r="211" spans="2:11" s="10" customFormat="1" ht="15">
      <c r="B211" s="11">
        <v>31211502</v>
      </c>
      <c r="C211" s="6">
        <v>201</v>
      </c>
      <c r="D211" s="7" t="s">
        <v>221</v>
      </c>
      <c r="E211" s="8">
        <v>1</v>
      </c>
      <c r="F211" s="19" t="s">
        <v>218</v>
      </c>
      <c r="G211" s="31">
        <v>288450</v>
      </c>
      <c r="H211" s="31">
        <v>405190</v>
      </c>
      <c r="I211" s="31">
        <f t="shared" si="4"/>
        <v>346820</v>
      </c>
      <c r="J211" s="9"/>
      <c r="K211" s="9"/>
    </row>
    <row r="212" spans="2:11" s="10" customFormat="1" ht="15">
      <c r="B212" s="11">
        <v>31211508</v>
      </c>
      <c r="C212" s="6">
        <v>202</v>
      </c>
      <c r="D212" s="7" t="s">
        <v>222</v>
      </c>
      <c r="E212" s="8">
        <v>1</v>
      </c>
      <c r="F212" s="19" t="s">
        <v>219</v>
      </c>
      <c r="G212" s="31">
        <v>141950</v>
      </c>
      <c r="H212" s="31">
        <v>125817</v>
      </c>
      <c r="I212" s="31">
        <f t="shared" si="4"/>
        <v>133884</v>
      </c>
      <c r="J212" s="9"/>
      <c r="K212" s="9"/>
    </row>
    <row r="213" spans="2:11" s="10" customFormat="1" ht="15">
      <c r="B213" s="11">
        <v>31211508</v>
      </c>
      <c r="C213" s="6">
        <v>203</v>
      </c>
      <c r="D213" s="7" t="s">
        <v>222</v>
      </c>
      <c r="E213" s="8">
        <v>1</v>
      </c>
      <c r="F213" s="19" t="s">
        <v>218</v>
      </c>
      <c r="G213" s="31">
        <v>570150</v>
      </c>
      <c r="H213" s="31">
        <v>527055</v>
      </c>
      <c r="I213" s="31">
        <f t="shared" si="4"/>
        <v>548603</v>
      </c>
      <c r="J213" s="9"/>
      <c r="K213" s="9"/>
    </row>
    <row r="214" spans="2:11" s="10" customFormat="1" ht="15">
      <c r="B214" s="11">
        <v>31211501</v>
      </c>
      <c r="C214" s="6">
        <v>204</v>
      </c>
      <c r="D214" s="7" t="s">
        <v>223</v>
      </c>
      <c r="E214" s="8">
        <v>1</v>
      </c>
      <c r="F214" s="19" t="s">
        <v>219</v>
      </c>
      <c r="G214" s="31">
        <v>117100</v>
      </c>
      <c r="H214" s="31">
        <v>124453</v>
      </c>
      <c r="I214" s="31">
        <f t="shared" si="4"/>
        <v>120777</v>
      </c>
      <c r="J214" s="9"/>
      <c r="K214" s="9"/>
    </row>
    <row r="215" spans="2:11" s="10" customFormat="1" ht="21">
      <c r="B215" s="11">
        <v>31211501</v>
      </c>
      <c r="C215" s="6">
        <v>205</v>
      </c>
      <c r="D215" s="7" t="s">
        <v>224</v>
      </c>
      <c r="E215" s="8">
        <v>1</v>
      </c>
      <c r="F215" s="19" t="s">
        <v>219</v>
      </c>
      <c r="G215" s="31">
        <v>117100</v>
      </c>
      <c r="H215" s="31">
        <v>112719</v>
      </c>
      <c r="I215" s="31">
        <f t="shared" si="4"/>
        <v>114910</v>
      </c>
      <c r="J215" s="9"/>
      <c r="K215" s="9"/>
    </row>
    <row r="216" spans="2:11" s="10" customFormat="1" ht="15">
      <c r="B216" s="11">
        <v>31211501</v>
      </c>
      <c r="C216" s="6">
        <v>206</v>
      </c>
      <c r="D216" s="7" t="s">
        <v>225</v>
      </c>
      <c r="E216" s="8">
        <v>1</v>
      </c>
      <c r="F216" s="19" t="s">
        <v>219</v>
      </c>
      <c r="G216" s="31">
        <v>117100</v>
      </c>
      <c r="H216" s="31">
        <v>124453</v>
      </c>
      <c r="I216" s="31">
        <f t="shared" si="4"/>
        <v>120777</v>
      </c>
      <c r="J216" s="9"/>
      <c r="K216" s="9"/>
    </row>
    <row r="217" spans="2:11" s="10" customFormat="1" ht="15">
      <c r="B217" s="11">
        <v>31211501</v>
      </c>
      <c r="C217" s="6">
        <v>207</v>
      </c>
      <c r="D217" s="7" t="s">
        <v>226</v>
      </c>
      <c r="E217" s="8">
        <v>1</v>
      </c>
      <c r="F217" s="19" t="s">
        <v>219</v>
      </c>
      <c r="G217" s="31">
        <v>85000</v>
      </c>
      <c r="H217" s="31">
        <v>72651</v>
      </c>
      <c r="I217" s="31">
        <f t="shared" si="4"/>
        <v>78826</v>
      </c>
      <c r="J217" s="9"/>
      <c r="K217" s="9"/>
    </row>
    <row r="218" spans="2:11" s="10" customFormat="1" ht="15">
      <c r="B218" s="11">
        <v>31211501</v>
      </c>
      <c r="C218" s="6">
        <v>208</v>
      </c>
      <c r="D218" s="7" t="s">
        <v>227</v>
      </c>
      <c r="E218" s="8">
        <v>1</v>
      </c>
      <c r="F218" s="19" t="s">
        <v>219</v>
      </c>
      <c r="G218" s="31">
        <v>85000</v>
      </c>
      <c r="H218" s="31">
        <v>142843</v>
      </c>
      <c r="I218" s="31">
        <f t="shared" si="4"/>
        <v>113922</v>
      </c>
      <c r="J218" s="9"/>
      <c r="K218" s="9"/>
    </row>
    <row r="219" spans="2:11" s="10" customFormat="1" ht="15">
      <c r="B219" s="11">
        <v>27112838</v>
      </c>
      <c r="C219" s="6">
        <v>209</v>
      </c>
      <c r="D219" s="7" t="s">
        <v>228</v>
      </c>
      <c r="E219" s="8">
        <v>1</v>
      </c>
      <c r="F219" s="19" t="s">
        <v>17</v>
      </c>
      <c r="G219" s="31">
        <v>5550</v>
      </c>
      <c r="H219" s="31">
        <v>5304</v>
      </c>
      <c r="I219" s="31">
        <f t="shared" si="4"/>
        <v>5427</v>
      </c>
      <c r="J219" s="9"/>
      <c r="K219" s="9"/>
    </row>
    <row r="220" spans="2:11" s="10" customFormat="1" ht="15">
      <c r="B220" s="11">
        <v>27112838</v>
      </c>
      <c r="C220" s="6">
        <v>210</v>
      </c>
      <c r="D220" s="7" t="s">
        <v>229</v>
      </c>
      <c r="E220" s="8">
        <v>1</v>
      </c>
      <c r="F220" s="19" t="s">
        <v>17</v>
      </c>
      <c r="G220" s="31">
        <v>16350</v>
      </c>
      <c r="H220" s="31">
        <v>10920</v>
      </c>
      <c r="I220" s="31">
        <f t="shared" si="4"/>
        <v>13635</v>
      </c>
      <c r="J220" s="9"/>
      <c r="K220" s="9"/>
    </row>
    <row r="221" spans="2:11" s="10" customFormat="1" ht="21">
      <c r="B221" s="11">
        <v>30102301</v>
      </c>
      <c r="C221" s="6">
        <v>211</v>
      </c>
      <c r="D221" s="7" t="s">
        <v>230</v>
      </c>
      <c r="E221" s="8">
        <v>1</v>
      </c>
      <c r="F221" s="19" t="s">
        <v>17</v>
      </c>
      <c r="G221" s="31">
        <v>180500</v>
      </c>
      <c r="H221" s="31">
        <v>180147</v>
      </c>
      <c r="I221" s="31">
        <f t="shared" si="4"/>
        <v>180324</v>
      </c>
      <c r="J221" s="9"/>
      <c r="K221" s="9"/>
    </row>
    <row r="222" spans="2:11" s="10" customFormat="1" ht="15">
      <c r="B222" s="11">
        <v>31161503</v>
      </c>
      <c r="C222" s="6">
        <v>212</v>
      </c>
      <c r="D222" s="7" t="s">
        <v>231</v>
      </c>
      <c r="E222" s="8">
        <v>1</v>
      </c>
      <c r="F222" s="19" t="s">
        <v>232</v>
      </c>
      <c r="G222" s="31">
        <v>6200</v>
      </c>
      <c r="H222" s="31">
        <v>4940</v>
      </c>
      <c r="I222" s="31">
        <f t="shared" si="4"/>
        <v>5570</v>
      </c>
      <c r="J222" s="9"/>
      <c r="K222" s="9"/>
    </row>
    <row r="223" spans="2:11" s="10" customFormat="1" ht="15">
      <c r="B223" s="11">
        <v>31161503</v>
      </c>
      <c r="C223" s="6">
        <v>213</v>
      </c>
      <c r="D223" s="7" t="s">
        <v>233</v>
      </c>
      <c r="E223" s="8">
        <v>1</v>
      </c>
      <c r="F223" s="19" t="s">
        <v>232</v>
      </c>
      <c r="G223" s="31">
        <v>6100</v>
      </c>
      <c r="H223" s="31">
        <v>4940</v>
      </c>
      <c r="I223" s="31">
        <f t="shared" si="4"/>
        <v>5520</v>
      </c>
      <c r="J223" s="9"/>
      <c r="K223" s="9"/>
    </row>
    <row r="224" spans="2:11" s="10" customFormat="1" ht="21">
      <c r="B224" s="11">
        <v>31161503</v>
      </c>
      <c r="C224" s="6">
        <v>214</v>
      </c>
      <c r="D224" s="7" t="s">
        <v>234</v>
      </c>
      <c r="E224" s="8">
        <v>1</v>
      </c>
      <c r="F224" s="19" t="s">
        <v>17</v>
      </c>
      <c r="G224" s="31">
        <v>1395</v>
      </c>
      <c r="H224" s="31"/>
      <c r="I224" s="31">
        <f t="shared" si="4"/>
        <v>1395</v>
      </c>
      <c r="J224" s="9"/>
      <c r="K224" s="9"/>
    </row>
    <row r="225" spans="2:11" s="10" customFormat="1" ht="15">
      <c r="B225" s="11">
        <v>31211904</v>
      </c>
      <c r="C225" s="6">
        <v>215</v>
      </c>
      <c r="D225" s="7" t="s">
        <v>235</v>
      </c>
      <c r="E225" s="8">
        <v>1</v>
      </c>
      <c r="F225" s="19" t="s">
        <v>17</v>
      </c>
      <c r="G225" s="31">
        <v>9950</v>
      </c>
      <c r="H225" s="31">
        <v>10296</v>
      </c>
      <c r="I225" s="31">
        <f t="shared" si="4"/>
        <v>10123</v>
      </c>
      <c r="J225" s="9"/>
      <c r="K225" s="9"/>
    </row>
    <row r="226" spans="2:11" s="10" customFormat="1" ht="15">
      <c r="B226" s="11">
        <v>27111918</v>
      </c>
      <c r="C226" s="6">
        <v>216</v>
      </c>
      <c r="D226" s="7" t="s">
        <v>236</v>
      </c>
      <c r="E226" s="8">
        <v>1</v>
      </c>
      <c r="F226" s="19" t="s">
        <v>17</v>
      </c>
      <c r="G226" s="31">
        <v>2050</v>
      </c>
      <c r="H226" s="31">
        <v>2028</v>
      </c>
      <c r="I226" s="31">
        <f t="shared" si="4"/>
        <v>2039</v>
      </c>
      <c r="J226" s="9"/>
      <c r="K226" s="9"/>
    </row>
    <row r="227" spans="2:11" s="10" customFormat="1" ht="15">
      <c r="B227" s="11">
        <v>27111918</v>
      </c>
      <c r="C227" s="6">
        <v>217</v>
      </c>
      <c r="D227" s="7" t="s">
        <v>237</v>
      </c>
      <c r="E227" s="8">
        <v>1</v>
      </c>
      <c r="F227" s="19" t="s">
        <v>17</v>
      </c>
      <c r="G227" s="31">
        <v>1700</v>
      </c>
      <c r="H227" s="31">
        <v>1872</v>
      </c>
      <c r="I227" s="31">
        <f t="shared" si="4"/>
        <v>1786</v>
      </c>
      <c r="J227" s="9"/>
      <c r="K227" s="9"/>
    </row>
    <row r="228" spans="2:11" s="10" customFormat="1" ht="15">
      <c r="B228" s="11">
        <v>27111918</v>
      </c>
      <c r="C228" s="6">
        <v>218</v>
      </c>
      <c r="D228" s="7" t="s">
        <v>238</v>
      </c>
      <c r="E228" s="8">
        <v>1</v>
      </c>
      <c r="F228" s="19" t="s">
        <v>17</v>
      </c>
      <c r="G228" s="31">
        <v>1700</v>
      </c>
      <c r="H228" s="31">
        <v>1716</v>
      </c>
      <c r="I228" s="31">
        <f t="shared" si="4"/>
        <v>1708</v>
      </c>
      <c r="J228" s="9"/>
      <c r="K228" s="9"/>
    </row>
    <row r="229" spans="2:11" s="10" customFormat="1" ht="15">
      <c r="B229" s="11">
        <v>27112201</v>
      </c>
      <c r="C229" s="6">
        <v>219</v>
      </c>
      <c r="D229" s="7" t="s">
        <v>239</v>
      </c>
      <c r="E229" s="8">
        <v>1</v>
      </c>
      <c r="F229" s="19" t="s">
        <v>17</v>
      </c>
      <c r="G229" s="31">
        <v>17600</v>
      </c>
      <c r="H229" s="31">
        <v>17056</v>
      </c>
      <c r="I229" s="31">
        <f t="shared" si="4"/>
        <v>17328</v>
      </c>
      <c r="J229" s="9"/>
      <c r="K229" s="9"/>
    </row>
    <row r="230" spans="2:11" s="10" customFormat="1" ht="15">
      <c r="B230" s="11">
        <v>27112201</v>
      </c>
      <c r="C230" s="6">
        <v>220</v>
      </c>
      <c r="D230" s="7" t="s">
        <v>240</v>
      </c>
      <c r="E230" s="8">
        <v>1</v>
      </c>
      <c r="F230" s="19" t="s">
        <v>17</v>
      </c>
      <c r="G230" s="31">
        <v>18500</v>
      </c>
      <c r="H230" s="31">
        <v>15392</v>
      </c>
      <c r="I230" s="31">
        <f t="shared" si="4"/>
        <v>16946</v>
      </c>
      <c r="J230" s="9"/>
      <c r="K230" s="9"/>
    </row>
    <row r="231" spans="2:11" s="10" customFormat="1" ht="21">
      <c r="B231" s="11">
        <v>27111602</v>
      </c>
      <c r="C231" s="6">
        <v>221</v>
      </c>
      <c r="D231" s="7" t="s">
        <v>241</v>
      </c>
      <c r="E231" s="8">
        <v>1</v>
      </c>
      <c r="F231" s="19" t="s">
        <v>17</v>
      </c>
      <c r="G231" s="31">
        <v>31300</v>
      </c>
      <c r="H231" s="31">
        <v>33800</v>
      </c>
      <c r="I231" s="31">
        <f t="shared" si="4"/>
        <v>32550</v>
      </c>
      <c r="J231" s="9"/>
      <c r="K231" s="9"/>
    </row>
    <row r="232" spans="2:11" s="10" customFormat="1" ht="15">
      <c r="B232" s="11">
        <v>27112202</v>
      </c>
      <c r="C232" s="6">
        <v>222</v>
      </c>
      <c r="D232" s="7" t="s">
        <v>242</v>
      </c>
      <c r="E232" s="8">
        <v>1</v>
      </c>
      <c r="F232" s="19" t="s">
        <v>17</v>
      </c>
      <c r="G232" s="31">
        <v>38550</v>
      </c>
      <c r="H232" s="31">
        <v>26780</v>
      </c>
      <c r="I232" s="31">
        <f t="shared" si="4"/>
        <v>32665</v>
      </c>
      <c r="J232" s="9"/>
      <c r="K232" s="9"/>
    </row>
    <row r="233" spans="2:11" s="10" customFormat="1" ht="15">
      <c r="B233" s="11">
        <v>24101507</v>
      </c>
      <c r="C233" s="6">
        <v>223</v>
      </c>
      <c r="D233" s="7" t="s">
        <v>243</v>
      </c>
      <c r="E233" s="8">
        <v>1</v>
      </c>
      <c r="F233" s="19" t="s">
        <v>17</v>
      </c>
      <c r="G233" s="31">
        <v>180600</v>
      </c>
      <c r="H233" s="31">
        <v>223600</v>
      </c>
      <c r="I233" s="31">
        <f t="shared" si="4"/>
        <v>202100</v>
      </c>
      <c r="J233" s="9"/>
      <c r="K233" s="9"/>
    </row>
    <row r="234" spans="2:11" s="10" customFormat="1" ht="21">
      <c r="B234" s="11">
        <v>27111621</v>
      </c>
      <c r="C234" s="6">
        <v>224</v>
      </c>
      <c r="D234" s="7" t="s">
        <v>244</v>
      </c>
      <c r="E234" s="8">
        <v>1</v>
      </c>
      <c r="F234" s="19" t="s">
        <v>17</v>
      </c>
      <c r="G234" s="31">
        <v>31800</v>
      </c>
      <c r="H234" s="31">
        <v>43888</v>
      </c>
      <c r="I234" s="31">
        <f t="shared" si="4"/>
        <v>37844</v>
      </c>
      <c r="J234" s="9"/>
      <c r="K234" s="9"/>
    </row>
    <row r="235" spans="2:11" s="10" customFormat="1" ht="21">
      <c r="B235" s="11">
        <v>27111621</v>
      </c>
      <c r="C235" s="6">
        <v>225</v>
      </c>
      <c r="D235" s="7" t="s">
        <v>245</v>
      </c>
      <c r="E235" s="8">
        <v>1</v>
      </c>
      <c r="F235" s="19" t="s">
        <v>17</v>
      </c>
      <c r="G235" s="31">
        <v>195000</v>
      </c>
      <c r="H235" s="31"/>
      <c r="I235" s="31">
        <f t="shared" si="4"/>
        <v>195000</v>
      </c>
      <c r="J235" s="9"/>
      <c r="K235" s="9"/>
    </row>
    <row r="236" spans="2:11" s="10" customFormat="1" ht="15">
      <c r="B236" s="11">
        <v>27112017</v>
      </c>
      <c r="C236" s="6">
        <v>226</v>
      </c>
      <c r="D236" s="7" t="s">
        <v>246</v>
      </c>
      <c r="E236" s="8">
        <v>1</v>
      </c>
      <c r="F236" s="19" t="s">
        <v>17</v>
      </c>
      <c r="G236" s="31">
        <v>140650</v>
      </c>
      <c r="H236" s="31">
        <v>130000</v>
      </c>
      <c r="I236" s="31">
        <f t="shared" si="4"/>
        <v>135325</v>
      </c>
      <c r="J236" s="9"/>
      <c r="K236" s="9"/>
    </row>
    <row r="237" spans="2:11" s="10" customFormat="1" ht="15">
      <c r="B237" s="11">
        <v>47121804</v>
      </c>
      <c r="C237" s="6">
        <v>227</v>
      </c>
      <c r="D237" s="7" t="s">
        <v>247</v>
      </c>
      <c r="E237" s="8">
        <v>1</v>
      </c>
      <c r="F237" s="19" t="s">
        <v>17</v>
      </c>
      <c r="G237" s="31">
        <v>10300</v>
      </c>
      <c r="H237" s="31">
        <v>6552</v>
      </c>
      <c r="I237" s="31">
        <f t="shared" si="4"/>
        <v>8426</v>
      </c>
      <c r="J237" s="9"/>
      <c r="K237" s="9"/>
    </row>
    <row r="238" spans="2:11" s="10" customFormat="1" ht="15">
      <c r="B238" s="11">
        <v>46171501</v>
      </c>
      <c r="C238" s="6">
        <v>228</v>
      </c>
      <c r="D238" s="7" t="s">
        <v>248</v>
      </c>
      <c r="E238" s="8">
        <v>1</v>
      </c>
      <c r="F238" s="19" t="s">
        <v>17</v>
      </c>
      <c r="G238" s="31">
        <v>105000</v>
      </c>
      <c r="H238" s="31">
        <v>93964</v>
      </c>
      <c r="I238" s="31">
        <f t="shared" si="4"/>
        <v>99482</v>
      </c>
      <c r="J238" s="9"/>
      <c r="K238" s="9"/>
    </row>
    <row r="239" spans="2:11" s="10" customFormat="1" ht="15">
      <c r="B239" s="11">
        <v>31133711</v>
      </c>
      <c r="C239" s="6">
        <v>229</v>
      </c>
      <c r="D239" s="7" t="s">
        <v>249</v>
      </c>
      <c r="E239" s="8">
        <v>1</v>
      </c>
      <c r="F239" s="19" t="s">
        <v>17</v>
      </c>
      <c r="G239" s="31">
        <v>34900</v>
      </c>
      <c r="H239" s="31">
        <v>42075</v>
      </c>
      <c r="I239" s="31">
        <f t="shared" si="4"/>
        <v>38488</v>
      </c>
      <c r="J239" s="9"/>
      <c r="K239" s="9"/>
    </row>
    <row r="240" spans="2:11" s="10" customFormat="1" ht="15">
      <c r="B240" s="11">
        <v>27112004</v>
      </c>
      <c r="C240" s="6">
        <v>230</v>
      </c>
      <c r="D240" s="7" t="s">
        <v>250</v>
      </c>
      <c r="E240" s="8">
        <v>1</v>
      </c>
      <c r="F240" s="19" t="s">
        <v>17</v>
      </c>
      <c r="G240" s="31">
        <v>32800</v>
      </c>
      <c r="H240" s="31">
        <v>30264</v>
      </c>
      <c r="I240" s="31">
        <f t="shared" si="4"/>
        <v>31532</v>
      </c>
      <c r="J240" s="9"/>
      <c r="K240" s="9"/>
    </row>
    <row r="241" spans="2:11" s="10" customFormat="1" ht="15">
      <c r="B241" s="11">
        <v>27112004</v>
      </c>
      <c r="C241" s="6">
        <v>231</v>
      </c>
      <c r="D241" s="7" t="s">
        <v>251</v>
      </c>
      <c r="E241" s="8">
        <v>1</v>
      </c>
      <c r="F241" s="19" t="s">
        <v>17</v>
      </c>
      <c r="G241" s="31"/>
      <c r="H241" s="31">
        <v>32032</v>
      </c>
      <c r="I241" s="31">
        <f t="shared" si="4"/>
        <v>32032</v>
      </c>
      <c r="J241" s="9"/>
      <c r="K241" s="9"/>
    </row>
    <row r="242" spans="2:11" s="10" customFormat="1" ht="15">
      <c r="B242" s="11">
        <v>40171511</v>
      </c>
      <c r="C242" s="6">
        <v>232</v>
      </c>
      <c r="D242" s="7" t="s">
        <v>252</v>
      </c>
      <c r="E242" s="8">
        <v>1</v>
      </c>
      <c r="F242" s="19" t="s">
        <v>162</v>
      </c>
      <c r="G242" s="31">
        <v>125000</v>
      </c>
      <c r="H242" s="31"/>
      <c r="I242" s="31">
        <f t="shared" si="4"/>
        <v>125000</v>
      </c>
      <c r="J242" s="9"/>
      <c r="K242" s="9"/>
    </row>
    <row r="243" spans="2:11" s="10" customFormat="1" ht="15">
      <c r="B243" s="11">
        <v>41111613</v>
      </c>
      <c r="C243" s="6">
        <v>233</v>
      </c>
      <c r="D243" s="7" t="s">
        <v>253</v>
      </c>
      <c r="E243" s="8">
        <v>1</v>
      </c>
      <c r="F243" s="19" t="s">
        <v>17</v>
      </c>
      <c r="G243" s="31">
        <v>19800</v>
      </c>
      <c r="H243" s="31">
        <v>20072</v>
      </c>
      <c r="I243" s="31">
        <f t="shared" si="4"/>
        <v>19936</v>
      </c>
      <c r="J243" s="9"/>
      <c r="K243" s="9"/>
    </row>
    <row r="244" spans="2:11" s="10" customFormat="1" ht="15">
      <c r="B244" s="11">
        <v>41114201</v>
      </c>
      <c r="C244" s="6">
        <v>234</v>
      </c>
      <c r="D244" s="7" t="s">
        <v>254</v>
      </c>
      <c r="E244" s="8">
        <v>1</v>
      </c>
      <c r="F244" s="19" t="s">
        <v>17</v>
      </c>
      <c r="G244" s="31">
        <v>68500</v>
      </c>
      <c r="H244" s="31">
        <v>140712</v>
      </c>
      <c r="I244" s="31">
        <f t="shared" si="4"/>
        <v>104606</v>
      </c>
      <c r="J244" s="9"/>
      <c r="K244" s="9"/>
    </row>
    <row r="245" spans="2:11" s="10" customFormat="1" ht="21">
      <c r="B245" s="11">
        <v>27112106</v>
      </c>
      <c r="C245" s="6">
        <v>235</v>
      </c>
      <c r="D245" s="7" t="s">
        <v>255</v>
      </c>
      <c r="E245" s="8">
        <v>1</v>
      </c>
      <c r="F245" s="19" t="s">
        <v>17</v>
      </c>
      <c r="G245" s="31">
        <v>47850</v>
      </c>
      <c r="H245" s="31"/>
      <c r="I245" s="31">
        <f t="shared" si="4"/>
        <v>47850</v>
      </c>
      <c r="J245" s="9"/>
      <c r="K245" s="9"/>
    </row>
    <row r="246" spans="2:11" s="10" customFormat="1" ht="15">
      <c r="B246" s="11">
        <v>31161503</v>
      </c>
      <c r="C246" s="6">
        <v>236</v>
      </c>
      <c r="D246" s="7" t="s">
        <v>256</v>
      </c>
      <c r="E246" s="8">
        <v>1</v>
      </c>
      <c r="F246" s="19" t="s">
        <v>17</v>
      </c>
      <c r="G246" s="31">
        <v>105</v>
      </c>
      <c r="H246" s="31">
        <v>53</v>
      </c>
      <c r="I246" s="31">
        <f t="shared" si="4"/>
        <v>79</v>
      </c>
      <c r="J246" s="9"/>
      <c r="K246" s="9"/>
    </row>
    <row r="247" spans="2:11" s="10" customFormat="1" ht="21">
      <c r="B247" s="11">
        <v>30191617</v>
      </c>
      <c r="C247" s="6">
        <v>237</v>
      </c>
      <c r="D247" s="7" t="s">
        <v>257</v>
      </c>
      <c r="E247" s="8">
        <v>1</v>
      </c>
      <c r="F247" s="19" t="s">
        <v>17</v>
      </c>
      <c r="G247" s="31">
        <v>2400</v>
      </c>
      <c r="H247" s="31">
        <v>2444</v>
      </c>
      <c r="I247" s="31">
        <f t="shared" si="4"/>
        <v>2422</v>
      </c>
      <c r="J247" s="9"/>
      <c r="K247" s="9"/>
    </row>
    <row r="248" spans="2:11" s="10" customFormat="1" ht="21">
      <c r="B248" s="11">
        <v>30191617</v>
      </c>
      <c r="C248" s="6">
        <v>238</v>
      </c>
      <c r="D248" s="7" t="s">
        <v>258</v>
      </c>
      <c r="E248" s="8">
        <v>1</v>
      </c>
      <c r="F248" s="19" t="s">
        <v>17</v>
      </c>
      <c r="G248" s="31">
        <v>10500</v>
      </c>
      <c r="H248" s="31">
        <v>6240</v>
      </c>
      <c r="I248" s="31">
        <f t="shared" si="4"/>
        <v>8370</v>
      </c>
      <c r="J248" s="9"/>
      <c r="K248" s="9"/>
    </row>
    <row r="249" spans="2:11" s="10" customFormat="1" ht="15">
      <c r="B249" s="12">
        <v>13102018</v>
      </c>
      <c r="C249" s="6">
        <v>239</v>
      </c>
      <c r="D249" s="7" t="s">
        <v>259</v>
      </c>
      <c r="E249" s="8">
        <v>1</v>
      </c>
      <c r="F249" s="19" t="s">
        <v>162</v>
      </c>
      <c r="G249" s="31">
        <v>11850</v>
      </c>
      <c r="H249" s="31">
        <v>6552</v>
      </c>
      <c r="I249" s="31">
        <f t="shared" si="4"/>
        <v>9201</v>
      </c>
      <c r="J249" s="9"/>
      <c r="K249" s="9"/>
    </row>
    <row r="250" spans="2:11" s="10" customFormat="1" ht="15">
      <c r="B250" s="12">
        <v>12162305</v>
      </c>
      <c r="C250" s="6">
        <v>240</v>
      </c>
      <c r="D250" s="7" t="s">
        <v>260</v>
      </c>
      <c r="E250" s="8">
        <v>1</v>
      </c>
      <c r="F250" s="19" t="s">
        <v>17</v>
      </c>
      <c r="G250" s="31">
        <v>131050</v>
      </c>
      <c r="H250" s="31"/>
      <c r="I250" s="31">
        <f t="shared" si="4"/>
        <v>131050</v>
      </c>
      <c r="J250" s="9"/>
      <c r="K250" s="9"/>
    </row>
    <row r="251" spans="2:11" s="10" customFormat="1" ht="15">
      <c r="B251" s="11">
        <v>12164905</v>
      </c>
      <c r="C251" s="6">
        <v>241</v>
      </c>
      <c r="D251" s="7" t="s">
        <v>261</v>
      </c>
      <c r="E251" s="8">
        <v>1</v>
      </c>
      <c r="F251" s="19" t="s">
        <v>218</v>
      </c>
      <c r="G251" s="31">
        <v>530000</v>
      </c>
      <c r="H251" s="31">
        <v>438880</v>
      </c>
      <c r="I251" s="31">
        <f t="shared" si="4"/>
        <v>484440</v>
      </c>
      <c r="J251" s="9"/>
      <c r="K251" s="9"/>
    </row>
    <row r="252" spans="2:11" s="10" customFormat="1" ht="32.25" thickBot="1">
      <c r="B252" s="13">
        <v>30103206</v>
      </c>
      <c r="C252" s="6">
        <v>242</v>
      </c>
      <c r="D252" s="14" t="s">
        <v>262</v>
      </c>
      <c r="E252" s="15">
        <v>1</v>
      </c>
      <c r="F252" s="20" t="s">
        <v>162</v>
      </c>
      <c r="G252" s="32">
        <v>298000</v>
      </c>
      <c r="H252" s="32"/>
      <c r="I252" s="32">
        <f t="shared" si="4"/>
        <v>298000</v>
      </c>
      <c r="J252" s="9"/>
      <c r="K252" s="9"/>
    </row>
    <row r="253" spans="2:11" ht="15" customHeight="1" thickBot="1">
      <c r="B253" s="53" t="s">
        <v>263</v>
      </c>
      <c r="C253" s="54"/>
      <c r="D253" s="54"/>
      <c r="E253" s="54"/>
      <c r="F253" s="55"/>
      <c r="G253" s="34">
        <f>SUM(G11:G252)</f>
        <v>14534775</v>
      </c>
      <c r="H253" s="34">
        <f>SUM(H11:H252)</f>
        <v>9299977</v>
      </c>
      <c r="I253" s="36">
        <f>SUM(I11:I252)</f>
        <v>14963399</v>
      </c>
    </row>
    <row r="254" spans="2:11" ht="14.25" thickBot="1"/>
    <row r="255" spans="2:11" ht="30" customHeight="1" thickBot="1">
      <c r="B255" s="56" t="s">
        <v>264</v>
      </c>
      <c r="C255" s="57"/>
      <c r="D255" s="57"/>
      <c r="E255" s="57"/>
      <c r="F255" s="57"/>
      <c r="G255" s="57"/>
      <c r="H255" s="57"/>
      <c r="I255" s="58"/>
    </row>
    <row r="256" spans="2:11" ht="6.75" customHeight="1" thickBot="1">
      <c r="B256" s="16"/>
      <c r="C256" s="17"/>
      <c r="D256" s="17"/>
      <c r="E256" s="18"/>
      <c r="F256" s="16"/>
      <c r="G256"/>
    </row>
    <row r="257" spans="2:9" ht="37.5" customHeight="1">
      <c r="B257" s="70" t="s">
        <v>265</v>
      </c>
      <c r="C257" s="71"/>
      <c r="D257" s="71"/>
      <c r="E257" s="59"/>
      <c r="F257" s="59"/>
      <c r="G257" s="59"/>
      <c r="H257" s="59"/>
      <c r="I257" s="60"/>
    </row>
    <row r="258" spans="2:9" ht="24">
      <c r="B258" s="40" t="s">
        <v>266</v>
      </c>
      <c r="C258" s="42"/>
      <c r="D258" s="42"/>
      <c r="E258" s="43"/>
      <c r="F258" s="43"/>
      <c r="G258" s="43"/>
      <c r="H258" s="43"/>
      <c r="I258" s="44"/>
    </row>
    <row r="259" spans="2:9" ht="24">
      <c r="B259" s="40" t="s">
        <v>267</v>
      </c>
      <c r="C259" s="41"/>
      <c r="D259" s="41"/>
      <c r="E259" s="43"/>
      <c r="F259" s="43"/>
      <c r="G259" s="43"/>
      <c r="H259" s="43"/>
      <c r="I259" s="44"/>
    </row>
    <row r="260" spans="2:9" ht="24">
      <c r="B260" s="40" t="s">
        <v>268</v>
      </c>
      <c r="C260" s="42"/>
      <c r="D260" s="42"/>
      <c r="E260" s="45"/>
      <c r="F260" s="45"/>
      <c r="G260" s="45"/>
      <c r="H260" s="45"/>
      <c r="I260" s="46"/>
    </row>
    <row r="261" spans="2:9" ht="24">
      <c r="B261" s="40" t="s">
        <v>269</v>
      </c>
      <c r="C261" s="42"/>
      <c r="D261" s="42"/>
      <c r="E261" s="45"/>
      <c r="F261" s="45"/>
      <c r="G261" s="45"/>
      <c r="H261" s="45"/>
      <c r="I261" s="46"/>
    </row>
    <row r="262" spans="2:9" ht="24">
      <c r="B262" s="40" t="s">
        <v>270</v>
      </c>
      <c r="C262" s="41"/>
      <c r="D262" s="41"/>
      <c r="E262" s="45"/>
      <c r="F262" s="45"/>
      <c r="G262" s="45"/>
      <c r="H262" s="45"/>
      <c r="I262" s="46"/>
    </row>
    <row r="263" spans="2:9" ht="15.75" customHeight="1" thickBot="1">
      <c r="B263" s="37"/>
      <c r="C263" s="38"/>
      <c r="D263" s="38"/>
      <c r="E263" s="38"/>
      <c r="F263" s="38"/>
      <c r="G263" s="38"/>
      <c r="H263" s="38"/>
      <c r="I263" s="39"/>
    </row>
    <row r="264" spans="2:9">
      <c r="F264" s="2"/>
    </row>
    <row r="265" spans="2:9">
      <c r="F265" s="2"/>
    </row>
    <row r="266" spans="2:9">
      <c r="F266" s="3"/>
    </row>
  </sheetData>
  <mergeCells count="28">
    <mergeCell ref="E258:I258"/>
    <mergeCell ref="B257:D257"/>
    <mergeCell ref="B258:D258"/>
    <mergeCell ref="I8:I9"/>
    <mergeCell ref="B7:I7"/>
    <mergeCell ref="B8:B10"/>
    <mergeCell ref="C8:C10"/>
    <mergeCell ref="D8:D10"/>
    <mergeCell ref="E8:E10"/>
    <mergeCell ref="F8:F10"/>
    <mergeCell ref="G8:H8"/>
    <mergeCell ref="B3:I3"/>
    <mergeCell ref="B2:I2"/>
    <mergeCell ref="B253:F253"/>
    <mergeCell ref="B255:I255"/>
    <mergeCell ref="E257:I257"/>
    <mergeCell ref="B6:I6"/>
    <mergeCell ref="B5:I5"/>
    <mergeCell ref="B4:I4"/>
    <mergeCell ref="B263:I263"/>
    <mergeCell ref="B259:D259"/>
    <mergeCell ref="B260:D260"/>
    <mergeCell ref="B261:D261"/>
    <mergeCell ref="B262:D262"/>
    <mergeCell ref="E259:I259"/>
    <mergeCell ref="E260:I260"/>
    <mergeCell ref="E261:I261"/>
    <mergeCell ref="E262:I26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63130-0490-4FC2-8341-4EB615FC2623}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Jony Alexis  Guerrero Pulido</dc:creator>
  <cp:keywords/>
  <dc:description/>
  <cp:lastModifiedBy>Natalia Restrepo Calvo</cp:lastModifiedBy>
  <cp:revision/>
  <dcterms:created xsi:type="dcterms:W3CDTF">2025-03-05T20:35:54Z</dcterms:created>
  <dcterms:modified xsi:type="dcterms:W3CDTF">2026-04-06T21:39:46Z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2025-03-05T21:37:04Z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58790ef8-629c-49f1-8bc8-f81ac416020d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