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G:\RIESGO 2026\HERRAMIENTAS CRIR\"/>
    </mc:Choice>
  </mc:AlternateContent>
  <xr:revisionPtr revIDLastSave="0" documentId="13_ncr:1_{731EE9A0-C4C9-4720-A975-8926AD027D69}" xr6:coauthVersionLast="47" xr6:coauthVersionMax="47" xr10:uidLastSave="{00000000-0000-0000-0000-000000000000}"/>
  <bookViews>
    <workbookView xWindow="-108" yWindow="-108" windowWidth="23256" windowHeight="12576" xr2:uid="{B0DDC420-0E65-48A6-B1D3-161727CA27B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1" l="1"/>
  <c r="H10" i="1"/>
  <c r="I10" i="1"/>
  <c r="J10" i="1" s="1"/>
  <c r="H11" i="1"/>
  <c r="I11" i="1" s="1"/>
  <c r="J11" i="1" s="1"/>
  <c r="H12" i="1"/>
  <c r="I12" i="1" s="1"/>
  <c r="J12" i="1" s="1"/>
  <c r="H13" i="1"/>
  <c r="I13" i="1"/>
  <c r="J13" i="1" s="1"/>
  <c r="H14" i="1"/>
  <c r="I14" i="1" s="1"/>
  <c r="J14" i="1" s="1"/>
  <c r="H15" i="1"/>
  <c r="I15" i="1" s="1"/>
  <c r="J15" i="1" s="1"/>
  <c r="H16" i="1"/>
  <c r="I16" i="1"/>
  <c r="J16" i="1" s="1"/>
  <c r="H17" i="1"/>
  <c r="I17" i="1" s="1"/>
  <c r="J17" i="1" s="1"/>
  <c r="H18" i="1"/>
  <c r="I18" i="1" s="1"/>
  <c r="J18" i="1" s="1"/>
  <c r="H19" i="1"/>
  <c r="I19" i="1" s="1"/>
  <c r="J19" i="1" s="1"/>
  <c r="H20" i="1"/>
  <c r="I20" i="1" s="1"/>
  <c r="J20" i="1" s="1"/>
  <c r="H21" i="1"/>
  <c r="I21" i="1"/>
  <c r="J21" i="1"/>
  <c r="H22" i="1"/>
  <c r="I22" i="1" s="1"/>
  <c r="J22" i="1" s="1"/>
  <c r="H23" i="1"/>
  <c r="I23" i="1"/>
  <c r="J23" i="1"/>
  <c r="H24" i="1"/>
  <c r="I24" i="1"/>
  <c r="J24" i="1" s="1"/>
  <c r="H25" i="1"/>
  <c r="I25" i="1"/>
  <c r="J25" i="1" s="1"/>
  <c r="H26" i="1"/>
  <c r="I26" i="1" s="1"/>
  <c r="J26" i="1" s="1"/>
  <c r="H27" i="1"/>
  <c r="I27" i="1" s="1"/>
  <c r="J27" i="1" s="1"/>
  <c r="H28" i="1"/>
  <c r="I28" i="1" s="1"/>
  <c r="J28" i="1" s="1"/>
  <c r="H29" i="1"/>
  <c r="I29" i="1"/>
  <c r="J29" i="1"/>
  <c r="H30" i="1"/>
  <c r="I30" i="1" s="1"/>
  <c r="J30" i="1" s="1"/>
  <c r="H9" i="1"/>
  <c r="I9" i="1" s="1"/>
  <c r="J9" i="1" s="1"/>
</calcChain>
</file>

<file path=xl/sharedStrings.xml><?xml version="1.0" encoding="utf-8"?>
<sst xmlns="http://schemas.openxmlformats.org/spreadsheetml/2006/main" count="79" uniqueCount="57">
  <si>
    <t>ITEM</t>
  </si>
  <si>
    <t xml:space="preserve">CANTIDAD </t>
  </si>
  <si>
    <t>MEDIDA</t>
  </si>
  <si>
    <t>DESCRIPCION</t>
  </si>
  <si>
    <t>IVA</t>
  </si>
  <si>
    <t xml:space="preserve">MOTOBOMBAS </t>
  </si>
  <si>
    <t>UNIDAD</t>
  </si>
  <si>
    <t>Cilindraje: 389 cc
- Potencia: 9,56 kW / 13 Hp / 3600 rpm
- Arranque: Manual
- Encendido: Magneto transistorizado
- Diámetro de succión: 3" / 75 mm
- Diámetro de descarga: 1/5" / 38 mm - 1/5" / 38 mm - 2,5" / 64 mm
- Elevación total: 65 m
- Altura de succión: 7 m
- Capacidad de bombeo: 38.000 lt/h
- Tiempo de autocebado: 150 seg
- Acoplamiento de succión y descarga: 3,5" x 75 mm + 2,5" x 64 mm + 1,5" x 38 mm, racor en aluminio y tuerca en aluminio.
- Abrazaderas de mangueras: Abrazaderas de anillas
- Filtro de succión: 75 mm en polietileno
- Capacidad del depósito de combustible: 6 litros
- Autonomía aproximada en minutos con 1 tanque: 102 minutos
- Dimensiones (Largo x Ancho x Alto): 61 cm x 48 cm x 54 cm
- Peso: 50 Kg</t>
  </si>
  <si>
    <t xml:space="preserve">MOTOSIERRA
 </t>
  </si>
  <si>
    <t>Motosierra,  Longitud de la espada: 30 CM, - Logro1,2kw, - Consumo de potencia: 1500 W, - Tensión nominal: 36V, - Peso: 3,1 Kg</t>
  </si>
  <si>
    <t xml:space="preserve">MOTOBOMBA MINI-STRIKER </t>
  </si>
  <si>
    <t>MINI-STRIKER®-P cuenta con un motor Honda de 2.5 HP y está configurada para ser extremadamente portátil con un asa de transporte y un marco de base.</t>
  </si>
  <si>
    <t>Fumigadora de Espalda Importada Power Xtreme Px-768 Motor Gasolina</t>
  </si>
  <si>
    <t>Alto 63 cm
Ancho 33 cm
Cilindrada
26
Presión
500
Términos Garantía
Un año por defecto de fabricación
País de Origen
China
Capacidad del estanque
25 litros
Potencia
1 HP
Garantía Producto
10 meses
Tipo
Pulverizadores y fumigadoras
Alimentación
Gasolina
Área de cobertura
3
Largo
46 cm</t>
  </si>
  <si>
    <t>Motosierra inhalambrica</t>
  </si>
  <si>
    <t xml:space="preserve">Capacidad 0,7 kW
Consumo de potencia 900 W
Tensión nominal 36 V
Peso 2,5 kg
Longitud con tope de garra 451 mm
Nivel de presión sonora 83 dB(A) 1)
Nivel de potencia acústica 91-94 dB(A)
Valor de vibraciones, izquierda 3,2 m/s²
Valor de vibraciones, derecha 3,4 m/s²
Paso de cadena de aserrado 1/4"P
Acumulador recomendado AK 20
Autonomía con AK 10 hasta 18 min 2)
Autonomía con AK 20 hasta 40 min 2)
Autonomía con AK 30 hasta 55 min 2)
Sistema de acumulador AK
Grado de protección IPX N/A                                                                                                                                              </t>
  </si>
  <si>
    <t>Piscina autosoportante baja pared 10000 gal/37850 ltrs</t>
  </si>
  <si>
    <t>Paredes laterales autoelevables Materiales resistentes a químicos y combustibles. Certificación Potable NSF 61 materiales aprobados. Funda de guarda incluída El material duradero EXLON® está disponible .durable 40 oz. el piso es estándar La brida hembra de 2 1/2 "NST es estándar Altura: 33" Diámetro base: 26'9" Díametro cuello: 22'11" Peso: 200 lbs. Medida guardada: 42"x42"x36"</t>
  </si>
  <si>
    <t xml:space="preserve">Herramienta Combinada Forestal
</t>
  </si>
  <si>
    <t>Corte:
Función de excavación frontal con radio de ataque para favorecer el corte/desmontaje.
Ángulos de afilado:
Diferentes ángulos de afilado para las distintas funciones de corte y excavación.</t>
  </si>
  <si>
    <t>Soplador Tipo Mochila</t>
  </si>
  <si>
    <t>Soplador Tipo Mochila CON MOTOR 75,6cc - 2 TIEMPOS A GASOLINA
Motor de 2 tiempos y 75,6cc.
Función de triturado sólo para hojas, con motor de 2T a gasolina y cómodo arnés tipo mochila y 11,5 Kg de peso, tanque de combustible 2600 mL para cubrir una amplia gama de aplicaciones.
CARACTERISTICAS:
- Motor: 2 tiempos.
- Cilindrada: 75,6 cc
- Potencia: 3,1 kW / 4,10 Hp
- Volumen aire máximo: 24,83 m³/m
- Velocidad del aire máx.: 385 Km/h
- Depósito de gasolina: 2,6 L
- Peso: 11,5 Kg Con Motor 2 T De 75cc</t>
  </si>
  <si>
    <t>MONJAS IGNIFUGAS</t>
  </si>
  <si>
    <t>Desempeño Tècnico.
Índice de Transferencia de Calor &gt;13 segundos
TPP &gt;27
Caracterìsticas:
Cuenta con dos capas de textil para dar mayor durabilidad y protección térmica. Abertura a la altura de los ojos. Elástico ignífugo en su perímetro de ½” recubierto en capa externa. La parte central superior cuenta con diseño tridimensional que permite mayor transpiración y comodidad al uso.</t>
  </si>
  <si>
    <t>kit de afilado</t>
  </si>
  <si>
    <t>Juego de afilado  es ideal para afilar con precisión motosierras. Para facilitarlo incluye:
Un portalimas con lima redonda
Una lima plana para reajustar los calibres de profundidad
Una lima para comprobar los ángulos de posicionamiento y afilado, la longitud de los dientes y la altura del tope de profundidad
El juego de afilado de varias piezas se entrega en una bolsa robusta con una práctica trabilla para cinturón, para que tenga toda la motosierra accesorios al alcance.
Hay diferentes juegos de afilado  disponibles para 1/4", 1/4" Picco, 3/8", 3/8" Picco, .325" y .404" cadenas de sierra.</t>
  </si>
  <si>
    <t>mangas ignifugas</t>
  </si>
  <si>
    <t>Manga fabricada con una capa externa de Kevlar para una protección a temperaturas no mayores a 100 grados.
•Brinda protección en procesos con menor riesgo de corte, abrasiones y quemaduras.</t>
  </si>
  <si>
    <t>mascara para forestal</t>
  </si>
  <si>
    <t xml:space="preserve">acabado de material compuesto acolchado resistente al agua capa exterior de punto jersey con barrera departiculas Nomex proteccion termica protecion de particulas de humo el ollin y los peligros en el aire  </t>
  </si>
  <si>
    <t>Cuerda Semi estática Kordes 13mm NFPA</t>
  </si>
  <si>
    <t>Largo 100 m
Peso 104g/m
Material KERNMANTLE.
Certificaciones NFPA
Resistencia 40Kn</t>
  </si>
  <si>
    <t>GUANTES</t>
  </si>
  <si>
    <t>Tacos de PVC, Puño de velcro, Tipo de guante de impacto, Tipo de guante mecanico, cortado y cosido</t>
  </si>
  <si>
    <t>MOSQUETON</t>
  </si>
  <si>
    <t xml:space="preserve">Peso. 85-90G, Resistencia eje mayor 27KN, resistencia eje menor, 8KN, resistencia gatillo abierto 8 KN, Abertura 28mm, Certificación UL </t>
  </si>
  <si>
    <t>POLEAS</t>
  </si>
  <si>
    <t xml:space="preserve">Polea giratoria simple PMP 1.1", 147 G (5.2) onzas polea simple, Polea giratoria doble PMP 1.1" 245 g (7 onzas) </t>
  </si>
  <si>
    <t>ARNÉS CONVERTIBLE OUTBACK</t>
  </si>
  <si>
    <t xml:space="preserve">Arnes de asiento mediano,  84-94 cm (33-37 pulgadas) 635 g (1,40 libras) </t>
  </si>
  <si>
    <t>SISTEMA  CMC</t>
  </si>
  <si>
    <t>Juego de poleas CMC, pasado rapido para polea, Pocable 15.2m (50 pies) de alta visibilidad de 8mm, 15 KN (3.372 lbf terminación de ojo cosido: 12 kN (2.698 lbf), cinta tubular 6m (24 in), Bound-loop prusik, naranja (6mm)- 9 in, Bound-loop prusik, azul (6mm)- 9 in, Bound-loop prusik, azul (6mm)- 42 in, enlace rapido Maillon Rapide, ovalado (7mm)- 27 KN (6.070lb)</t>
  </si>
  <si>
    <t>CAMILLA CAPULLO</t>
  </si>
  <si>
    <t>KIT DE CAMILLA DE RESCATE  
Saca tipo petate de cordura para almacenamiento y transporte.
Eslingas o cintas de elevación horizontal: 2 unidades
Cuerda para elevación vertical: 1 unidad.
Eslinga o cinta de arrastre.
4 cintas textiles para porteo a mano de la camilla.
1 mosquetón asimétrico con cierre automático fabricado en acero.</t>
  </si>
  <si>
    <t>CINTA</t>
  </si>
  <si>
    <t>Cinta tubular en Nylon de 1" versátil y práctica para diferentes aplicaciones en seguridad industrial.
Presentación en rollos de 91 centímetros en diversos colores.
Especial para rescate, escalada o trabajo industrial, su fabricación tubular plana permite su utilización en la construcción de puntos de anclaje, porta-herramientas, arneses de emergencia para rescate, entre otros.</t>
  </si>
  <si>
    <t>MORRAL DE ALTURAS</t>
  </si>
  <si>
    <t>MANGUERA PARA FORESTALES</t>
  </si>
  <si>
    <t>Esta manguera “llorona” auto protectora de peso ligero y resistente y flexible ideal para los bomberos y brigadas forestales. Fabricada en fibras de poliéster de alta tenacidad, tubo interior en poliuretano fundido a alta temperatura logrando que sea inseparable de la fibra dando una superficie lisa y logrando bajas perdidas de presión por fricción.   El revestimiento es aprobado para agua potable. Resistente a la mayoría de los productos químicos, derivados de petróleo, ozono y luz U.V. la exposición, la hidrólisis, y la podredumbre y el moho La manguera puede venir opcionalmente con el tratamiento Permatek HP TM contra la abrasión y en varios colores para identificación   Cumple y supera todos los requisitos de rendimiento de la norma NFPA 1961, Underwriters Laboratories y Factory Mutual, Cumple con los requisitos de ULC</t>
  </si>
  <si>
    <t>Este moral con múltiples  compartimientos ofrece la mejor  comodidad, estabilidad y nivel  de organización posible. Una  manigueta dinámica permite la  total apertura del compartimiento  principal en un solo movimiento  mientras que este se mantiene  rígido brindando óptimo acceso al contenido.</t>
  </si>
  <si>
    <t>Valor unitario</t>
  </si>
  <si>
    <t>% IVA</t>
  </si>
  <si>
    <t>Valor unitario con IVA</t>
  </si>
  <si>
    <t>Valor total</t>
  </si>
  <si>
    <t>TOTAL COTIZACION</t>
  </si>
  <si>
    <t>NOMBRE Y FIRMA DEL PROPONENTE O REPRESENTANTE LEGAL:</t>
  </si>
  <si>
    <t>ADQUIRIR EQUIPOS, HERRAMIENTAS Y ACCESORIOS PARA LA ATENCIÓN DE INCENDIOS Y BÚSQUEDA Y RESCATE EN LOS CENTRO REGIONALES INTEGRADOS DE RESPUESTA - CRIR DEL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</si>
</sst>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theme="1"/>
      <name val="Arial"/>
      <family val="2"/>
    </font>
    <font>
      <b/>
      <sz val="10"/>
      <color theme="1"/>
      <name val="Arial"/>
      <family val="2"/>
    </font>
  </fonts>
  <fills count="4">
    <fill>
      <patternFill patternType="none"/>
    </fill>
    <fill>
      <patternFill patternType="gray125"/>
    </fill>
    <fill>
      <patternFill patternType="solid">
        <fgColor rgb="FFF2F2F2"/>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5">
    <xf numFmtId="0" fontId="0" fillId="0" borderId="0" xfId="0"/>
    <xf numFmtId="0" fontId="0" fillId="0" borderId="1" xfId="0" applyBorder="1"/>
    <xf numFmtId="0" fontId="3" fillId="0" borderId="0" xfId="0" applyFont="1"/>
    <xf numFmtId="0" fontId="3" fillId="0" borderId="0" xfId="0" applyFont="1" applyAlignment="1">
      <alignment wrapText="1"/>
    </xf>
    <xf numFmtId="0" fontId="3" fillId="0" borderId="1" xfId="0" applyFont="1" applyBorder="1" applyAlignment="1">
      <alignment vertical="top"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wrapText="1"/>
    </xf>
    <xf numFmtId="164"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vertical="top" wrapText="1"/>
    </xf>
    <xf numFmtId="0" fontId="0" fillId="0" borderId="2" xfId="0" applyBorder="1"/>
    <xf numFmtId="9" fontId="3" fillId="0" borderId="2" xfId="1" applyFont="1" applyFill="1" applyBorder="1" applyAlignment="1">
      <alignment horizontal="center" vertical="center" wrapText="1"/>
    </xf>
    <xf numFmtId="164" fontId="3" fillId="0" borderId="2" xfId="0" applyNumberFormat="1"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164" fontId="2" fillId="3" borderId="1" xfId="0" applyNumberFormat="1" applyFont="1" applyFill="1" applyBorder="1"/>
    <xf numFmtId="0" fontId="2" fillId="3" borderId="1" xfId="0" applyFont="1" applyFill="1" applyBorder="1" applyAlignment="1">
      <alignment horizontal="center"/>
    </xf>
    <xf numFmtId="0" fontId="5" fillId="0" borderId="0" xfId="0" applyFont="1" applyAlignment="1" applyProtection="1">
      <alignment horizontal="left" vertical="center" wrapText="1"/>
      <protection locked="0"/>
    </xf>
    <xf numFmtId="0" fontId="4" fillId="0" borderId="6" xfId="0" applyFont="1" applyBorder="1" applyAlignment="1">
      <alignment horizontal="center" vertical="justify"/>
    </xf>
    <xf numFmtId="0" fontId="4" fillId="0" borderId="7" xfId="0" applyFont="1" applyBorder="1" applyAlignment="1">
      <alignment horizontal="center" vertical="justify"/>
    </xf>
    <xf numFmtId="0" fontId="4" fillId="0" borderId="8" xfId="0" applyFont="1" applyBorder="1" applyAlignment="1">
      <alignment horizontal="center" vertical="justify"/>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206829</xdr:colOff>
      <xdr:row>1</xdr:row>
      <xdr:rowOff>10886</xdr:rowOff>
    </xdr:from>
    <xdr:to>
      <xdr:col>3</xdr:col>
      <xdr:colOff>228600</xdr:colOff>
      <xdr:row>4</xdr:row>
      <xdr:rowOff>80554</xdr:rowOff>
    </xdr:to>
    <xdr:pic>
      <xdr:nvPicPr>
        <xdr:cNvPr id="2" name="image1.png" descr="Imagen">
          <a:extLst>
            <a:ext uri="{FF2B5EF4-FFF2-40B4-BE49-F238E27FC236}">
              <a16:creationId xmlns:a16="http://schemas.microsoft.com/office/drawing/2014/main" id="{5C1CAFB8-25FB-4F19-A37E-636923F1526F}"/>
            </a:ext>
          </a:extLst>
        </xdr:cNvPr>
        <xdr:cNvPicPr/>
      </xdr:nvPicPr>
      <xdr:blipFill>
        <a:blip xmlns:r="http://schemas.openxmlformats.org/officeDocument/2006/relationships" r:embed="rId1"/>
        <a:srcRect/>
        <a:stretch>
          <a:fillRect/>
        </a:stretch>
      </xdr:blipFill>
      <xdr:spPr>
        <a:xfrm>
          <a:off x="206829" y="195943"/>
          <a:ext cx="3429000" cy="624840"/>
        </a:xfrm>
        <a:prstGeom prst="rect">
          <a:avLst/>
        </a:prstGeom>
        <a:ln/>
      </xdr:spPr>
    </xdr:pic>
    <xdr:clientData/>
  </xdr:twoCellAnchor>
  <xdr:twoCellAnchor editAs="oneCell">
    <xdr:from>
      <xdr:col>0</xdr:col>
      <xdr:colOff>0</xdr:colOff>
      <xdr:row>34</xdr:row>
      <xdr:rowOff>0</xdr:rowOff>
    </xdr:from>
    <xdr:to>
      <xdr:col>4</xdr:col>
      <xdr:colOff>133894</xdr:colOff>
      <xdr:row>48</xdr:row>
      <xdr:rowOff>91440</xdr:rowOff>
    </xdr:to>
    <xdr:pic>
      <xdr:nvPicPr>
        <xdr:cNvPr id="3" name="Imagen 2">
          <a:extLst>
            <a:ext uri="{FF2B5EF4-FFF2-40B4-BE49-F238E27FC236}">
              <a16:creationId xmlns:a16="http://schemas.microsoft.com/office/drawing/2014/main" id="{444945CF-8080-4320-92A9-3D7697C1DF36}"/>
            </a:ext>
          </a:extLst>
        </xdr:cNvPr>
        <xdr:cNvPicPr/>
      </xdr:nvPicPr>
      <xdr:blipFill rotWithShape="1">
        <a:blip xmlns:r="http://schemas.openxmlformats.org/officeDocument/2006/relationships" r:embed="rId2"/>
        <a:srcRect l="34027" t="38937" r="33677" b="17286"/>
        <a:stretch/>
      </xdr:blipFill>
      <xdr:spPr bwMode="auto">
        <a:xfrm>
          <a:off x="0" y="31535914"/>
          <a:ext cx="4335780" cy="268224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B3087-7E7D-4B97-AB76-A5CCE4976BB6}">
  <dimension ref="A6:J53"/>
  <sheetViews>
    <sheetView tabSelected="1" topLeftCell="A27" zoomScale="70" zoomScaleNormal="70" workbookViewId="0">
      <selection activeCell="J32" sqref="J32"/>
    </sheetView>
  </sheetViews>
  <sheetFormatPr baseColWidth="10" defaultRowHeight="14.4" x14ac:dyDescent="0.3"/>
  <cols>
    <col min="1" max="2" width="19.109375" style="2" customWidth="1"/>
    <col min="3" max="4" width="11.5546875" style="2"/>
    <col min="5" max="5" width="75.44140625" style="3" customWidth="1"/>
    <col min="6" max="271" width="11.5546875" customWidth="1"/>
  </cols>
  <sheetData>
    <row r="6" spans="1:10" ht="15" thickBot="1" x14ac:dyDescent="0.35"/>
    <row r="7" spans="1:10" ht="43.2" customHeight="1" thickBot="1" x14ac:dyDescent="0.35">
      <c r="A7" s="22" t="s">
        <v>56</v>
      </c>
      <c r="B7" s="23"/>
      <c r="C7" s="23"/>
      <c r="D7" s="23"/>
      <c r="E7" s="23"/>
      <c r="F7" s="23"/>
      <c r="G7" s="23"/>
      <c r="H7" s="23"/>
      <c r="I7" s="23"/>
      <c r="J7" s="24"/>
    </row>
    <row r="8" spans="1:10" ht="46.5" customHeight="1" thickBot="1" x14ac:dyDescent="0.35">
      <c r="A8" s="16" t="s">
        <v>0</v>
      </c>
      <c r="B8" s="16" t="s">
        <v>3</v>
      </c>
      <c r="C8" s="17" t="s">
        <v>1</v>
      </c>
      <c r="D8" s="17" t="s">
        <v>2</v>
      </c>
      <c r="E8" s="17" t="s">
        <v>3</v>
      </c>
      <c r="F8" s="17" t="s">
        <v>50</v>
      </c>
      <c r="G8" s="17" t="s">
        <v>51</v>
      </c>
      <c r="H8" s="17" t="s">
        <v>4</v>
      </c>
      <c r="I8" s="17" t="s">
        <v>52</v>
      </c>
      <c r="J8" s="18" t="s">
        <v>53</v>
      </c>
    </row>
    <row r="9" spans="1:10" ht="248.4" x14ac:dyDescent="0.3">
      <c r="A9" s="10">
        <v>1</v>
      </c>
      <c r="B9" s="10" t="s">
        <v>5</v>
      </c>
      <c r="C9" s="11">
        <v>10</v>
      </c>
      <c r="D9" s="11" t="s">
        <v>6</v>
      </c>
      <c r="E9" s="12" t="s">
        <v>7</v>
      </c>
      <c r="F9" s="13"/>
      <c r="G9" s="14">
        <v>0.19</v>
      </c>
      <c r="H9" s="15">
        <f>+G9*F9</f>
        <v>0</v>
      </c>
      <c r="I9" s="15">
        <f>+H9+F9</f>
        <v>0</v>
      </c>
      <c r="J9" s="15">
        <f>ROUND((I9*F9),0)</f>
        <v>0</v>
      </c>
    </row>
    <row r="10" spans="1:10" ht="27.6" x14ac:dyDescent="0.3">
      <c r="A10" s="5">
        <v>2</v>
      </c>
      <c r="B10" s="5" t="s">
        <v>8</v>
      </c>
      <c r="C10" s="6">
        <v>10</v>
      </c>
      <c r="D10" s="6" t="s">
        <v>6</v>
      </c>
      <c r="E10" s="4" t="s">
        <v>9</v>
      </c>
      <c r="F10" s="1"/>
      <c r="G10" s="14">
        <v>0.19</v>
      </c>
      <c r="H10" s="9">
        <f t="shared" ref="H10:H30" si="0">+G10*F10</f>
        <v>0</v>
      </c>
      <c r="I10" s="9">
        <f t="shared" ref="I10:I30" si="1">+H10+F10</f>
        <v>0</v>
      </c>
      <c r="J10" s="9">
        <f t="shared" ref="J10:J30" si="2">ROUND((I10*F10),0)</f>
        <v>0</v>
      </c>
    </row>
    <row r="11" spans="1:10" ht="27.6" x14ac:dyDescent="0.3">
      <c r="A11" s="5">
        <v>3</v>
      </c>
      <c r="B11" s="5" t="s">
        <v>10</v>
      </c>
      <c r="C11" s="5">
        <v>1</v>
      </c>
      <c r="D11" s="6" t="s">
        <v>6</v>
      </c>
      <c r="E11" s="7" t="s">
        <v>11</v>
      </c>
      <c r="F11" s="1"/>
      <c r="G11" s="14">
        <v>0.19</v>
      </c>
      <c r="H11" s="9">
        <f t="shared" si="0"/>
        <v>0</v>
      </c>
      <c r="I11" s="9">
        <f t="shared" si="1"/>
        <v>0</v>
      </c>
      <c r="J11" s="9">
        <f t="shared" si="2"/>
        <v>0</v>
      </c>
    </row>
    <row r="12" spans="1:10" ht="331.2" x14ac:dyDescent="0.3">
      <c r="A12" s="5">
        <v>4</v>
      </c>
      <c r="B12" s="5" t="s">
        <v>12</v>
      </c>
      <c r="C12" s="5">
        <v>3</v>
      </c>
      <c r="D12" s="6" t="s">
        <v>6</v>
      </c>
      <c r="E12" s="7" t="s">
        <v>13</v>
      </c>
      <c r="F12" s="1"/>
      <c r="G12" s="14">
        <v>0.19</v>
      </c>
      <c r="H12" s="9">
        <f t="shared" si="0"/>
        <v>0</v>
      </c>
      <c r="I12" s="9">
        <f t="shared" si="1"/>
        <v>0</v>
      </c>
      <c r="J12" s="9">
        <f t="shared" si="2"/>
        <v>0</v>
      </c>
    </row>
    <row r="13" spans="1:10" ht="220.8" x14ac:dyDescent="0.3">
      <c r="A13" s="5">
        <v>5</v>
      </c>
      <c r="B13" s="5" t="s">
        <v>14</v>
      </c>
      <c r="C13" s="5">
        <v>3</v>
      </c>
      <c r="D13" s="6" t="s">
        <v>6</v>
      </c>
      <c r="E13" s="7" t="s">
        <v>15</v>
      </c>
      <c r="F13" s="1"/>
      <c r="G13" s="14">
        <v>0.19</v>
      </c>
      <c r="H13" s="9">
        <f t="shared" si="0"/>
        <v>0</v>
      </c>
      <c r="I13" s="9">
        <f t="shared" si="1"/>
        <v>0</v>
      </c>
      <c r="J13" s="9">
        <f t="shared" si="2"/>
        <v>0</v>
      </c>
    </row>
    <row r="14" spans="1:10" ht="108.6" customHeight="1" x14ac:dyDescent="0.3">
      <c r="A14" s="5">
        <v>6</v>
      </c>
      <c r="B14" s="5" t="s">
        <v>16</v>
      </c>
      <c r="C14" s="5">
        <v>3</v>
      </c>
      <c r="D14" s="6" t="s">
        <v>6</v>
      </c>
      <c r="E14" s="7" t="s">
        <v>17</v>
      </c>
      <c r="F14" s="1"/>
      <c r="G14" s="14">
        <v>0.19</v>
      </c>
      <c r="H14" s="9">
        <f t="shared" si="0"/>
        <v>0</v>
      </c>
      <c r="I14" s="9">
        <f t="shared" si="1"/>
        <v>0</v>
      </c>
      <c r="J14" s="9">
        <f t="shared" si="2"/>
        <v>0</v>
      </c>
    </row>
    <row r="15" spans="1:10" ht="69" x14ac:dyDescent="0.3">
      <c r="A15" s="5">
        <v>7</v>
      </c>
      <c r="B15" s="5" t="s">
        <v>18</v>
      </c>
      <c r="C15" s="5">
        <v>5</v>
      </c>
      <c r="D15" s="6" t="s">
        <v>6</v>
      </c>
      <c r="E15" s="7" t="s">
        <v>19</v>
      </c>
      <c r="F15" s="1"/>
      <c r="G15" s="14">
        <v>0.19</v>
      </c>
      <c r="H15" s="9">
        <f t="shared" si="0"/>
        <v>0</v>
      </c>
      <c r="I15" s="9">
        <f t="shared" si="1"/>
        <v>0</v>
      </c>
      <c r="J15" s="9">
        <f t="shared" si="2"/>
        <v>0</v>
      </c>
    </row>
    <row r="16" spans="1:10" ht="207" x14ac:dyDescent="0.3">
      <c r="A16" s="5">
        <v>8</v>
      </c>
      <c r="B16" s="5" t="s">
        <v>20</v>
      </c>
      <c r="C16" s="5">
        <v>3</v>
      </c>
      <c r="D16" s="6" t="s">
        <v>6</v>
      </c>
      <c r="E16" s="7" t="s">
        <v>21</v>
      </c>
      <c r="F16" s="1"/>
      <c r="G16" s="14">
        <v>0.19</v>
      </c>
      <c r="H16" s="9">
        <f t="shared" si="0"/>
        <v>0</v>
      </c>
      <c r="I16" s="9">
        <f t="shared" si="1"/>
        <v>0</v>
      </c>
      <c r="J16" s="9">
        <f t="shared" si="2"/>
        <v>0</v>
      </c>
    </row>
    <row r="17" spans="1:10" ht="110.4" x14ac:dyDescent="0.3">
      <c r="A17" s="5">
        <v>9</v>
      </c>
      <c r="B17" s="5" t="s">
        <v>22</v>
      </c>
      <c r="C17" s="5">
        <v>38</v>
      </c>
      <c r="D17" s="6" t="s">
        <v>6</v>
      </c>
      <c r="E17" s="7" t="s">
        <v>23</v>
      </c>
      <c r="F17" s="1"/>
      <c r="G17" s="14">
        <v>0.19</v>
      </c>
      <c r="H17" s="9">
        <f t="shared" si="0"/>
        <v>0</v>
      </c>
      <c r="I17" s="9">
        <f t="shared" si="1"/>
        <v>0</v>
      </c>
      <c r="J17" s="9">
        <f t="shared" si="2"/>
        <v>0</v>
      </c>
    </row>
    <row r="18" spans="1:10" ht="165.6" x14ac:dyDescent="0.3">
      <c r="A18" s="5">
        <v>10</v>
      </c>
      <c r="B18" s="5" t="s">
        <v>24</v>
      </c>
      <c r="C18" s="5">
        <v>10</v>
      </c>
      <c r="D18" s="6" t="s">
        <v>6</v>
      </c>
      <c r="E18" s="7" t="s">
        <v>25</v>
      </c>
      <c r="F18" s="1"/>
      <c r="G18" s="14">
        <v>0.19</v>
      </c>
      <c r="H18" s="9">
        <f t="shared" si="0"/>
        <v>0</v>
      </c>
      <c r="I18" s="9">
        <f t="shared" si="1"/>
        <v>0</v>
      </c>
      <c r="J18" s="9">
        <f t="shared" si="2"/>
        <v>0</v>
      </c>
    </row>
    <row r="19" spans="1:10" ht="69" x14ac:dyDescent="0.3">
      <c r="A19" s="5">
        <v>11</v>
      </c>
      <c r="B19" s="5" t="s">
        <v>26</v>
      </c>
      <c r="C19" s="5">
        <v>38</v>
      </c>
      <c r="D19" s="6" t="s">
        <v>6</v>
      </c>
      <c r="E19" s="7" t="s">
        <v>27</v>
      </c>
      <c r="F19" s="1"/>
      <c r="G19" s="14">
        <v>0.19</v>
      </c>
      <c r="H19" s="9">
        <f t="shared" si="0"/>
        <v>0</v>
      </c>
      <c r="I19" s="9">
        <f t="shared" si="1"/>
        <v>0</v>
      </c>
      <c r="J19" s="9">
        <f t="shared" si="2"/>
        <v>0</v>
      </c>
    </row>
    <row r="20" spans="1:10" ht="41.4" x14ac:dyDescent="0.3">
      <c r="A20" s="5">
        <v>12</v>
      </c>
      <c r="B20" s="5" t="s">
        <v>28</v>
      </c>
      <c r="C20" s="5">
        <v>38</v>
      </c>
      <c r="D20" s="6" t="s">
        <v>6</v>
      </c>
      <c r="E20" s="7" t="s">
        <v>29</v>
      </c>
      <c r="F20" s="1"/>
      <c r="G20" s="14">
        <v>0.19</v>
      </c>
      <c r="H20" s="9">
        <f t="shared" si="0"/>
        <v>0</v>
      </c>
      <c r="I20" s="9">
        <f t="shared" si="1"/>
        <v>0</v>
      </c>
      <c r="J20" s="9">
        <f t="shared" si="2"/>
        <v>0</v>
      </c>
    </row>
    <row r="21" spans="1:10" ht="69" x14ac:dyDescent="0.3">
      <c r="A21" s="5">
        <v>13</v>
      </c>
      <c r="B21" s="5" t="s">
        <v>30</v>
      </c>
      <c r="C21" s="5">
        <v>10</v>
      </c>
      <c r="D21" s="6" t="s">
        <v>6</v>
      </c>
      <c r="E21" s="7" t="s">
        <v>31</v>
      </c>
      <c r="F21" s="1"/>
      <c r="G21" s="14">
        <v>0.19</v>
      </c>
      <c r="H21" s="9">
        <f t="shared" si="0"/>
        <v>0</v>
      </c>
      <c r="I21" s="9">
        <f t="shared" si="1"/>
        <v>0</v>
      </c>
      <c r="J21" s="9">
        <f t="shared" si="2"/>
        <v>0</v>
      </c>
    </row>
    <row r="22" spans="1:10" ht="28.2" x14ac:dyDescent="0.3">
      <c r="A22" s="5">
        <v>14</v>
      </c>
      <c r="B22" s="5" t="s">
        <v>32</v>
      </c>
      <c r="C22" s="5">
        <v>38</v>
      </c>
      <c r="D22" s="6" t="s">
        <v>6</v>
      </c>
      <c r="E22" s="8" t="s">
        <v>33</v>
      </c>
      <c r="F22" s="1"/>
      <c r="G22" s="14">
        <v>0.19</v>
      </c>
      <c r="H22" s="9">
        <f t="shared" si="0"/>
        <v>0</v>
      </c>
      <c r="I22" s="9">
        <f t="shared" si="1"/>
        <v>0</v>
      </c>
      <c r="J22" s="9">
        <f t="shared" si="2"/>
        <v>0</v>
      </c>
    </row>
    <row r="23" spans="1:10" ht="28.2" x14ac:dyDescent="0.3">
      <c r="A23" s="5">
        <v>15</v>
      </c>
      <c r="B23" s="5" t="s">
        <v>34</v>
      </c>
      <c r="C23" s="5">
        <v>15</v>
      </c>
      <c r="D23" s="6" t="s">
        <v>6</v>
      </c>
      <c r="E23" s="8" t="s">
        <v>35</v>
      </c>
      <c r="F23" s="1"/>
      <c r="G23" s="14">
        <v>0.19</v>
      </c>
      <c r="H23" s="9">
        <f t="shared" si="0"/>
        <v>0</v>
      </c>
      <c r="I23" s="9">
        <f t="shared" si="1"/>
        <v>0</v>
      </c>
      <c r="J23" s="9">
        <f t="shared" si="2"/>
        <v>0</v>
      </c>
    </row>
    <row r="24" spans="1:10" ht="28.2" x14ac:dyDescent="0.3">
      <c r="A24" s="5">
        <v>16</v>
      </c>
      <c r="B24" s="5" t="s">
        <v>36</v>
      </c>
      <c r="C24" s="5">
        <v>15</v>
      </c>
      <c r="D24" s="6" t="s">
        <v>6</v>
      </c>
      <c r="E24" s="8" t="s">
        <v>37</v>
      </c>
      <c r="F24" s="1"/>
      <c r="G24" s="14">
        <v>0.19</v>
      </c>
      <c r="H24" s="9">
        <f t="shared" si="0"/>
        <v>0</v>
      </c>
      <c r="I24" s="9">
        <f t="shared" si="1"/>
        <v>0</v>
      </c>
      <c r="J24" s="9">
        <f t="shared" si="2"/>
        <v>0</v>
      </c>
    </row>
    <row r="25" spans="1:10" ht="41.4" x14ac:dyDescent="0.3">
      <c r="A25" s="5">
        <v>17</v>
      </c>
      <c r="B25" s="5" t="s">
        <v>38</v>
      </c>
      <c r="C25" s="5">
        <v>5</v>
      </c>
      <c r="D25" s="6" t="s">
        <v>6</v>
      </c>
      <c r="E25" s="8" t="s">
        <v>39</v>
      </c>
      <c r="F25" s="1"/>
      <c r="G25" s="14">
        <v>0.19</v>
      </c>
      <c r="H25" s="9">
        <f t="shared" si="0"/>
        <v>0</v>
      </c>
      <c r="I25" s="9">
        <f t="shared" si="1"/>
        <v>0</v>
      </c>
      <c r="J25" s="9">
        <f t="shared" si="2"/>
        <v>0</v>
      </c>
    </row>
    <row r="26" spans="1:10" ht="69.599999999999994" x14ac:dyDescent="0.3">
      <c r="A26" s="5">
        <v>18</v>
      </c>
      <c r="B26" s="5" t="s">
        <v>40</v>
      </c>
      <c r="C26" s="5">
        <v>2</v>
      </c>
      <c r="D26" s="6" t="s">
        <v>6</v>
      </c>
      <c r="E26" s="8" t="s">
        <v>41</v>
      </c>
      <c r="F26" s="1"/>
      <c r="G26" s="14">
        <v>0.19</v>
      </c>
      <c r="H26" s="9">
        <f t="shared" si="0"/>
        <v>0</v>
      </c>
      <c r="I26" s="9">
        <f t="shared" si="1"/>
        <v>0</v>
      </c>
      <c r="J26" s="9">
        <f t="shared" si="2"/>
        <v>0</v>
      </c>
    </row>
    <row r="27" spans="1:10" ht="96.6" x14ac:dyDescent="0.3">
      <c r="A27" s="5">
        <v>19</v>
      </c>
      <c r="B27" s="5" t="s">
        <v>42</v>
      </c>
      <c r="C27" s="5">
        <v>2</v>
      </c>
      <c r="D27" s="6" t="s">
        <v>6</v>
      </c>
      <c r="E27" s="7" t="s">
        <v>43</v>
      </c>
      <c r="F27" s="1"/>
      <c r="G27" s="14">
        <v>0.19</v>
      </c>
      <c r="H27" s="9">
        <f t="shared" si="0"/>
        <v>0</v>
      </c>
      <c r="I27" s="9">
        <f t="shared" si="1"/>
        <v>0</v>
      </c>
      <c r="J27" s="9">
        <f t="shared" si="2"/>
        <v>0</v>
      </c>
    </row>
    <row r="28" spans="1:10" ht="84" customHeight="1" x14ac:dyDescent="0.3">
      <c r="A28" s="5">
        <v>20</v>
      </c>
      <c r="B28" s="5" t="s">
        <v>44</v>
      </c>
      <c r="C28" s="5">
        <v>4</v>
      </c>
      <c r="D28" s="6" t="s">
        <v>6</v>
      </c>
      <c r="E28" s="7" t="s">
        <v>45</v>
      </c>
      <c r="F28" s="1"/>
      <c r="G28" s="14">
        <v>0.19</v>
      </c>
      <c r="H28" s="9">
        <f t="shared" si="0"/>
        <v>0</v>
      </c>
      <c r="I28" s="9">
        <f t="shared" si="1"/>
        <v>0</v>
      </c>
      <c r="J28" s="9">
        <f t="shared" si="2"/>
        <v>0</v>
      </c>
    </row>
    <row r="29" spans="1:10" ht="55.2" x14ac:dyDescent="0.3">
      <c r="A29" s="5">
        <v>21</v>
      </c>
      <c r="B29" s="5" t="s">
        <v>46</v>
      </c>
      <c r="C29" s="5">
        <v>2</v>
      </c>
      <c r="D29" s="6" t="s">
        <v>6</v>
      </c>
      <c r="E29" s="7" t="s">
        <v>49</v>
      </c>
      <c r="F29" s="1"/>
      <c r="G29" s="14">
        <v>0.19</v>
      </c>
      <c r="H29" s="9">
        <f t="shared" si="0"/>
        <v>0</v>
      </c>
      <c r="I29" s="9">
        <f t="shared" si="1"/>
        <v>0</v>
      </c>
      <c r="J29" s="9">
        <f t="shared" si="2"/>
        <v>0</v>
      </c>
    </row>
    <row r="30" spans="1:10" ht="147" customHeight="1" x14ac:dyDescent="0.3">
      <c r="A30" s="5">
        <v>22</v>
      </c>
      <c r="B30" s="5" t="s">
        <v>47</v>
      </c>
      <c r="C30" s="5">
        <v>4</v>
      </c>
      <c r="D30" s="6" t="s">
        <v>6</v>
      </c>
      <c r="E30" s="7" t="s">
        <v>48</v>
      </c>
      <c r="F30" s="1"/>
      <c r="G30" s="14">
        <v>0.19</v>
      </c>
      <c r="H30" s="9">
        <f t="shared" si="0"/>
        <v>0</v>
      </c>
      <c r="I30" s="9">
        <f t="shared" si="1"/>
        <v>0</v>
      </c>
      <c r="J30" s="9">
        <f t="shared" si="2"/>
        <v>0</v>
      </c>
    </row>
    <row r="31" spans="1:10" x14ac:dyDescent="0.3">
      <c r="H31" s="20" t="s">
        <v>54</v>
      </c>
      <c r="I31" s="20"/>
      <c r="J31" s="19">
        <f>SUM(J9:J30)</f>
        <v>0</v>
      </c>
    </row>
    <row r="53" spans="1:2" ht="52.2" customHeight="1" x14ac:dyDescent="0.3">
      <c r="A53" s="21" t="s">
        <v>55</v>
      </c>
      <c r="B53" s="21"/>
    </row>
  </sheetData>
  <mergeCells count="3">
    <mergeCell ref="H31:I31"/>
    <mergeCell ref="A53:B53"/>
    <mergeCell ref="A7:J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Rojas</dc:creator>
  <cp:lastModifiedBy>Contratacion Unidad Admtiva Especial para la Gestion d</cp:lastModifiedBy>
  <dcterms:created xsi:type="dcterms:W3CDTF">2026-02-26T15:00:50Z</dcterms:created>
  <dcterms:modified xsi:type="dcterms:W3CDTF">2026-04-16T17:54:10Z</dcterms:modified>
</cp:coreProperties>
</file>