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22"/>
  <workbookPr codeName="ThisWorkbook"/>
  <mc:AlternateContent xmlns:mc="http://schemas.openxmlformats.org/markup-compatibility/2006">
    <mc:Choice Requires="x15">
      <x15ac:absPath xmlns:x15ac="http://schemas.microsoft.com/office/spreadsheetml/2010/11/ac" url="/Users/consuelotorres/Documents/3. Gobernacion de San Andres Islas/1. Procesos/14. Pista de patinaje/Version No. 2/"/>
    </mc:Choice>
  </mc:AlternateContent>
  <xr:revisionPtr revIDLastSave="0" documentId="13_ncr:20001_{BE8A9D18-8426-B644-9A95-5428EB236074}" xr6:coauthVersionLast="47" xr6:coauthVersionMax="47" xr10:uidLastSave="{00000000-0000-0000-0000-000000000000}"/>
  <bookViews>
    <workbookView xWindow="9600" yWindow="680" windowWidth="19220" windowHeight="1728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(Entidad)'!$I$8:$I$35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(Entidad)'!$B$1:$L$53</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(Entidad)'!$K$49</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(Entidad)'!$K$49</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(Entidad)'!$K$50</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1" i="265" l="1"/>
  <c r="K44" i="265"/>
  <c r="K40" i="265"/>
  <c r="K33" i="265"/>
  <c r="K32" i="265"/>
  <c r="K31" i="265"/>
  <c r="K30" i="265"/>
  <c r="K29" i="265"/>
  <c r="K28" i="265"/>
  <c r="K27" i="265"/>
  <c r="K26" i="265"/>
  <c r="K25" i="265"/>
  <c r="K24" i="265"/>
  <c r="K23" i="265"/>
  <c r="K22" i="265"/>
  <c r="K12" i="265"/>
  <c r="K13" i="265"/>
  <c r="K14" i="265"/>
  <c r="K15" i="265"/>
  <c r="K16" i="265"/>
  <c r="K17" i="265"/>
  <c r="K18" i="265"/>
  <c r="K19" i="265"/>
  <c r="K11" i="265"/>
  <c r="K34" i="265" l="1"/>
  <c r="K35" i="265" s="1"/>
  <c r="K20" i="265"/>
</calcChain>
</file>

<file path=xl/sharedStrings.xml><?xml version="1.0" encoding="utf-8"?>
<sst xmlns="http://schemas.openxmlformats.org/spreadsheetml/2006/main" count="218" uniqueCount="152">
  <si>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</si>
  <si>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</si>
  <si>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</si>
  <si>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</si>
  <si>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</si>
  <si>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</si>
  <si>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</si>
  <si>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</si>
  <si>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</si>
  <si>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</si>
  <si>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</si>
  <si>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</si>
  <si>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</si>
  <si>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</si>
  <si>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</si>
  <si>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</si>
  <si>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</si>
  <si>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</si>
  <si>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</si>
  <si>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</si>
  <si>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</si>
  <si>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</si>
  <si>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</si>
  <si>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</si>
  <si>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</si>
  <si>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</si>
  <si>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</si>
  <si>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</si>
  <si>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</si>
  <si>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</si>
  <si>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</si>
  <si>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</si>
  <si>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</si>
  <si>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</si>
  <si>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</si>
  <si>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</si>
  <si>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</si>
  <si>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</si>
  <si>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</si>
  <si>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</si>
  <si>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</si>
  <si>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</si>
  <si>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</si>
  <si>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</si>
  <si>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</si>
  <si>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</si>
  <si>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</si>
  <si>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</si>
  <si>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</si>
  <si>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</si>
  <si>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</si>
  <si>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</si>
  <si>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</si>
  <si>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</si>
  <si>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</si>
  <si>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</si>
  <si>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</si>
  <si>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</si>
  <si>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</si>
  <si>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</si>
  <si>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</si>
  <si>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</si>
  <si>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</si>
  <si>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</si>
  <si>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</si>
  <si>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</si>
  <si>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</si>
  <si>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</si>
  <si>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</si>
  <si>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</si>
  <si>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</si>
  <si>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</si>
  <si>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</si>
  <si>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</si>
  <si>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</si>
  <si>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</si>
  <si>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</si>
  <si>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</si>
  <si>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</si>
  <si>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</si>
  <si>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</si>
  <si>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</si>
  <si>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</si>
  <si>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</si>
  <si>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</si>
  <si>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</si>
  <si>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</si>
  <si>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</si>
  <si>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</si>
  <si>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</si>
  <si>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</si>
  <si>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</si>
  <si>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</si>
  <si>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</si>
  <si>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</si>
  <si>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</si>
  <si>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</si>
  <si>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</si>
  <si>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PRELIMINARES</t>
  </si>
  <si>
    <t/>
  </si>
  <si>
    <t>LOCALIZACIÓN Y REPLANTEO</t>
  </si>
  <si>
    <t>M2</t>
  </si>
  <si>
    <t>CERRAMIENTO PROVISIONAL EN POLISOMBRA 2 M</t>
  </si>
  <si>
    <t>ML</t>
  </si>
  <si>
    <t>DESCAPOTE Y ADECUACIÒN DEL TERRENO</t>
  </si>
  <si>
    <t>EXCAVACION MECANICA EN MATERIAL COMUN</t>
  </si>
  <si>
    <t>M3</t>
  </si>
  <si>
    <t>RELLENO MATERIAL SELECCIONADO INCLUYE COMPACTACIÒN</t>
  </si>
  <si>
    <t>RETIRO DE MATERIAL SOBRANTE</t>
  </si>
  <si>
    <t>TRASLADO DE ESPECIES ARBOREAS</t>
  </si>
  <si>
    <t>UND</t>
  </si>
  <si>
    <t>DEMOLICION DE PLACA DE PISO</t>
  </si>
  <si>
    <t>DEMOLICION DE BORDILLOS</t>
  </si>
  <si>
    <t>1</t>
  </si>
  <si>
    <t>1.1</t>
  </si>
  <si>
    <t>1.2</t>
  </si>
  <si>
    <t>1.3</t>
  </si>
  <si>
    <t>1.4</t>
  </si>
  <si>
    <t>1.5</t>
  </si>
  <si>
    <t>1.6</t>
  </si>
  <si>
    <t>1.7</t>
  </si>
  <si>
    <t>1.8</t>
  </si>
  <si>
    <t>1.9</t>
  </si>
  <si>
    <t>PISTA, ZONAS DURAS Y URBANISMO</t>
  </si>
  <si>
    <t>PLACA DE PISO EN CONCRETO 3000PSI  E= 8 CM (INCLUYE JUNTAS DE DILATACION)</t>
  </si>
  <si>
    <t>CONCRETO 3000PSI PARA PEDESTALES ASTA DE BANDERA</t>
  </si>
  <si>
    <t>BORDILLOS DE CONFINAMIENTO 10X20 CM</t>
  </si>
  <si>
    <t>ACERO DE REFUERZO 60000PSI</t>
  </si>
  <si>
    <t>KG</t>
  </si>
  <si>
    <t>TRASLADO DE LUMINARIAS EXISTENTES INCLUYE PEDESTAL EN CONCRETO Y ACOMETIDA</t>
  </si>
  <si>
    <t>SUMINISTRO E INSTALACION GRADERIAS METALICAS PREFABRICADA SEGÚN DISEÑO</t>
  </si>
  <si>
    <t>MURO CONCRETO 3000PSI CONFINAMIENTO PISTA</t>
  </si>
  <si>
    <t>CONSTRUCCION DE CAJA DE INSPECCION 0,80X0,80</t>
  </si>
  <si>
    <t xml:space="preserve">SUMINISTRO E INSTALACION DE SISTEMA MULTICAPAS CON CAPA REGULARIZACION 100% ACRILICO, INCLUYE ALISTAMIENTO DE SUPERFICIE CON MORTERO 100% ACRILICO, DESTRONCADO, APLICACIÓN DE CAPA DE REGULARIZCION CON MORTERO 100% ACRILICO, APLICACION DE ACABADO COLOR CON RECUBRIMIENTO ACRILICO (2 CAPAS) Y DEMARCACION </t>
  </si>
  <si>
    <t>PINTURA EXTERIOR</t>
  </si>
  <si>
    <t>CERRAMIENTO DE PROTECION DE PISTA EN ACRILICO CON TUBERIA DE ACERO. INCLUYE ACABADO</t>
  </si>
  <si>
    <t>SUMINISTRO E INSTALACION DE TUBERIA SANITARIA PVC 6"</t>
  </si>
  <si>
    <t>2</t>
  </si>
  <si>
    <t>2.1</t>
  </si>
  <si>
    <t>2.2</t>
  </si>
  <si>
    <t>2.3</t>
  </si>
  <si>
    <t>2.4</t>
  </si>
  <si>
    <t>2.5</t>
  </si>
  <si>
    <t>2.6</t>
  </si>
  <si>
    <t>2.7</t>
  </si>
  <si>
    <t>2.8</t>
  </si>
  <si>
    <t>2.9</t>
  </si>
  <si>
    <t>2.10</t>
  </si>
  <si>
    <t>2.11</t>
  </si>
  <si>
    <t>2.12</t>
  </si>
  <si>
    <t>IMPREVISTO</t>
  </si>
  <si>
    <t>CONSTRUCCION PISTA DE PATINAJE - TROPICAL PARK SAI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</si>
</sst>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3" formatCode="_-&quot;$&quot;\ * #,##0.00_-;\-&quot;$&quot;\ * #,##0.00_-;_-&quot;$&quot;\ * &quot;-&quot;_-;_-@_-"/>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amily val="2"/>
    </font>
    <font>
      <b/>
      <u/>
      <sz val="11"/>
      <color rgb="FFFF0000"/>
      <name val="Arial"/>
      <family val="2"/>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2" fontId="67" fillId="0" borderId="0" applyFont="0" applyFill="0" applyBorder="0" applyAlignment="0" applyProtection="0"/>
    <xf numFmtId="9" fontId="67" fillId="0" borderId="0" applyFont="0" applyFill="0" applyBorder="0" applyAlignment="0" applyProtection="0"/>
  </cellStyleXfs>
  <cellXfs count="51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3"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18" xfId="135" applyFont="1" applyBorder="1" applyAlignment="1">
      <alignment horizontal="left" vertical="center" wrapText="1"/>
    </xf>
    <xf numFmtId="0" fontId="60" fillId="0" borderId="0" xfId="90" applyFont="1"/>
    <xf numFmtId="0" fontId="60" fillId="0" borderId="36" xfId="90" applyFont="1" applyBorder="1"/>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0" fontId="61" fillId="0" borderId="0" xfId="128" applyFont="1"/>
    <xf numFmtId="0" fontId="61" fillId="0" borderId="0" xfId="128" applyFont="1" applyAlignment="1">
      <alignment horizontal="center"/>
    </xf>
    <xf numFmtId="0" fontId="64" fillId="0" borderId="17" xfId="128" applyFont="1" applyBorder="1" applyAlignment="1">
      <alignment horizontal="right" vertical="center"/>
    </xf>
    <xf numFmtId="0" fontId="61" fillId="0" borderId="21" xfId="128" applyFont="1" applyBorder="1" applyAlignment="1">
      <alignment horizontal="left" vertical="center"/>
    </xf>
    <xf numFmtId="180" fontId="61" fillId="0" borderId="22" xfId="129" applyNumberFormat="1" applyFont="1" applyBorder="1" applyAlignment="1">
      <alignment horizontal="center" vertical="center"/>
    </xf>
    <xf numFmtId="0" fontId="59" fillId="0" borderId="22" xfId="128" applyFont="1" applyBorder="1" applyAlignment="1">
      <alignment vertical="center"/>
    </xf>
    <xf numFmtId="0" fontId="59" fillId="0" borderId="23" xfId="128" applyFont="1" applyBorder="1" applyAlignment="1">
      <alignment horizontal="righ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1" fontId="61" fillId="0" borderId="0" xfId="129" applyNumberFormat="1" applyFont="1"/>
    <xf numFmtId="0" fontId="59" fillId="0" borderId="34" xfId="79" applyFont="1" applyBorder="1" applyAlignment="1">
      <alignment vertical="center"/>
    </xf>
    <xf numFmtId="182" fontId="60" fillId="0" borderId="37" xfId="90" applyNumberFormat="1" applyFont="1" applyBorder="1"/>
    <xf numFmtId="184" fontId="60" fillId="0" borderId="37" xfId="90" applyNumberFormat="1" applyFont="1" applyBorder="1"/>
    <xf numFmtId="186" fontId="59" fillId="26" borderId="18" xfId="60" applyNumberFormat="1"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9" fillId="0" borderId="0" xfId="130" applyFont="1" applyBorder="1" applyAlignment="1">
      <alignment horizontal="center"/>
    </xf>
    <xf numFmtId="0" fontId="59" fillId="0" borderId="0" xfId="130" applyFont="1" applyBorder="1" applyAlignment="1">
      <alignment horizontal="center" vertical="top"/>
    </xf>
    <xf numFmtId="0" fontId="7" fillId="0" borderId="14" xfId="0" applyFont="1" applyBorder="1" applyAlignment="1">
      <alignment horizontal="left" vertical="center"/>
    </xf>
    <xf numFmtId="0" fontId="6" fillId="0" borderId="14" xfId="0" applyFont="1" applyBorder="1" applyAlignment="1">
      <alignment horizontal="left" vertical="center"/>
    </xf>
    <xf numFmtId="203" fontId="59" fillId="0" borderId="0" xfId="255" applyNumberFormat="1" applyFont="1" applyBorder="1" applyAlignment="1">
      <alignment horizontal="center" vertical="top"/>
    </xf>
    <xf numFmtId="203" fontId="59" fillId="0" borderId="0" xfId="255" applyNumberFormat="1" applyFont="1" applyBorder="1" applyAlignment="1">
      <alignment horizontal="center"/>
    </xf>
    <xf numFmtId="203" fontId="59" fillId="0" borderId="14" xfId="255" applyNumberFormat="1" applyFont="1" applyBorder="1" applyAlignment="1">
      <alignment horizontal="center"/>
    </xf>
    <xf numFmtId="203" fontId="59" fillId="25" borderId="35" xfId="255" applyNumberFormat="1" applyFont="1" applyFill="1" applyBorder="1" applyAlignment="1">
      <alignment horizontal="center" vertical="center" wrapText="1"/>
    </xf>
    <xf numFmtId="203" fontId="59" fillId="25" borderId="42" xfId="255" applyNumberFormat="1" applyFont="1" applyFill="1" applyBorder="1" applyAlignment="1">
      <alignment horizontal="center" vertical="center" wrapText="1"/>
    </xf>
    <xf numFmtId="203" fontId="59" fillId="24" borderId="44" xfId="255" applyNumberFormat="1" applyFont="1" applyFill="1" applyBorder="1" applyAlignment="1">
      <alignment vertical="center"/>
    </xf>
    <xf numFmtId="203" fontId="61" fillId="0" borderId="47" xfId="255" applyNumberFormat="1" applyFont="1" applyBorder="1" applyAlignment="1">
      <alignment horizontal="right" vertical="center" wrapText="1"/>
    </xf>
    <xf numFmtId="203" fontId="59" fillId="0" borderId="40" xfId="255" applyNumberFormat="1" applyFont="1" applyBorder="1" applyAlignment="1">
      <alignment horizontal="right" vertical="center"/>
    </xf>
    <xf numFmtId="203" fontId="59" fillId="0" borderId="0" xfId="255" applyNumberFormat="1" applyFont="1" applyAlignment="1">
      <alignment vertical="center"/>
    </xf>
    <xf numFmtId="203" fontId="61" fillId="0" borderId="35" xfId="255" applyNumberFormat="1" applyFont="1" applyBorder="1" applyAlignment="1">
      <alignment vertical="center"/>
    </xf>
    <xf numFmtId="203" fontId="61" fillId="0" borderId="30" xfId="255" applyNumberFormat="1" applyFont="1" applyBorder="1" applyAlignment="1">
      <alignment vertical="center"/>
    </xf>
    <xf numFmtId="203" fontId="59" fillId="0" borderId="30" xfId="255" applyNumberFormat="1" applyFont="1" applyBorder="1" applyAlignment="1">
      <alignment vertical="center"/>
    </xf>
    <xf numFmtId="203" fontId="59" fillId="26" borderId="47" xfId="255" applyNumberFormat="1" applyFont="1" applyFill="1" applyBorder="1" applyAlignment="1">
      <alignment horizontal="center" vertical="center"/>
    </xf>
    <xf numFmtId="203" fontId="60" fillId="0" borderId="83" xfId="255" applyNumberFormat="1" applyFont="1" applyBorder="1"/>
    <xf numFmtId="203" fontId="60" fillId="0" borderId="0" xfId="255" applyNumberFormat="1" applyFont="1"/>
    <xf numFmtId="203" fontId="61" fillId="0" borderId="0" xfId="255" applyNumberFormat="1" applyFont="1"/>
    <xf numFmtId="0" fontId="59" fillId="24" borderId="41" xfId="73" applyFont="1" applyFill="1" applyBorder="1" applyAlignment="1">
      <alignment horizontal="center" vertical="center"/>
    </xf>
    <xf numFmtId="0" fontId="59" fillId="24" borderId="43" xfId="73" applyFont="1" applyFill="1" applyBorder="1" applyAlignment="1">
      <alignment vertical="center" wrapText="1"/>
    </xf>
    <xf numFmtId="0" fontId="61" fillId="0" borderId="18" xfId="74" applyFont="1" applyBorder="1" applyAlignment="1">
      <alignment horizontal="center" vertical="center" wrapText="1"/>
    </xf>
    <xf numFmtId="0" fontId="61" fillId="0" borderId="18" xfId="135" applyFont="1" applyBorder="1" applyAlignment="1">
      <alignment horizontal="center" vertical="center" wrapText="1"/>
    </xf>
    <xf numFmtId="203" fontId="59" fillId="24" borderId="44" xfId="255" applyNumberFormat="1" applyFont="1" applyFill="1" applyBorder="1" applyAlignment="1">
      <alignment vertical="center" wrapText="1"/>
    </xf>
    <xf numFmtId="44" fontId="63" fillId="0" borderId="0" xfId="90" applyNumberFormat="1" applyFont="1"/>
    <xf numFmtId="0" fontId="61" fillId="0" borderId="22" xfId="128" applyFont="1" applyBorder="1" applyAlignment="1">
      <alignment horizontal="left" vertical="center"/>
    </xf>
    <xf numFmtId="203" fontId="59" fillId="24" borderId="15" xfId="255" applyNumberFormat="1" applyFont="1" applyFill="1" applyBorder="1" applyAlignment="1">
      <alignment vertical="center"/>
    </xf>
    <xf numFmtId="10" fontId="61" fillId="27" borderId="30" xfId="256" applyNumberFormat="1" applyFont="1" applyFill="1" applyBorder="1" applyAlignment="1">
      <alignment horizontal="center" vertical="center"/>
    </xf>
    <xf numFmtId="0" fontId="59" fillId="24" borderId="13" xfId="73" applyFont="1" applyFill="1" applyBorder="1" applyAlignment="1">
      <alignment horizontal="center" vertical="center"/>
    </xf>
    <xf numFmtId="0" fontId="59" fillId="24" borderId="14" xfId="73" applyFont="1" applyFill="1" applyBorder="1" applyAlignment="1">
      <alignment horizontal="center" vertical="center"/>
    </xf>
    <xf numFmtId="0" fontId="59" fillId="24" borderId="15" xfId="73" applyFont="1" applyFill="1" applyBorder="1" applyAlignment="1">
      <alignment horizontal="center"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0]" xfId="255" builtinId="7"/>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201.15"/>
      <sheetName val="201.21"/>
      <sheetName val="201.7"/>
      <sheetName val="201.8"/>
      <sheetName val="330.1P (7801)"/>
      <sheetName val="632.1P "/>
      <sheetName val="632.4P"/>
      <sheetName val="7.1.8.1.1"/>
      <sheetName val="Indices"/>
      <sheetName val="Index_Graph1"/>
      <sheetName val="LISTAS"/>
      <sheetName val="CURVA &quot;S&quot;"/>
      <sheetName val="UnitAn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Administrador de desplegables"/>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sheetData sheetId="105"/>
      <sheetData sheetId="106"/>
      <sheetData sheetId="107"/>
      <sheetData sheetId="108"/>
      <sheetData sheetId="109"/>
      <sheetData sheetId="110"/>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83">
          <cell r="O83" t="str">
            <v>Pendiente</v>
          </cell>
        </row>
      </sheetData>
      <sheetData sheetId="357"/>
      <sheetData sheetId="358"/>
      <sheetData sheetId="359"/>
      <sheetData sheetId="360"/>
      <sheetData sheetId="361"/>
      <sheetData sheetId="362"/>
      <sheetData sheetId="363"/>
      <sheetData sheetId="364"/>
      <sheetData sheetId="365"/>
      <sheetData sheetId="366" refreshError="1"/>
      <sheetData sheetId="367">
        <row r="83">
          <cell r="O83" t="str">
            <v>Pendiente</v>
          </cell>
        </row>
      </sheetData>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2"/>
      <sheetName val="INDICADORES"/>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4"/>
      <sheetName val="[EST0798.XLS]__cceficiente_sh_5"/>
      <sheetName val="[EST0798.XLS]__cceficiente_sh_6"/>
      <sheetName val="[EST0798.XLS]__cceficiente_sh_9"/>
      <sheetName val="[EST0798.XLS]__cceficiente_sh_8"/>
      <sheetName val="[EST0798.XLS]__cceficiente_sh_7"/>
      <sheetName val="[EST0798.XLS]__cceficiente_s_10"/>
      <sheetName val="[EST0798.XLS]__cceficiente_s_11"/>
      <sheetName val="[EST0798.XLS]__cceficiente_s_12"/>
      <sheetName val="[EST0798.XLS]__cceficiente_s_15"/>
      <sheetName val="[EST0798.XLS]__cceficiente_s_13"/>
      <sheetName val="[EST0798.XLS]__cceficiente_s_14"/>
      <sheetName val="[EST0798.XLS]__cceficiente_s_17"/>
      <sheetName val="[EST0798.XLS]__cceficiente_s_16"/>
      <sheetName val="[EST0798.XLS]__cceficiente_s_19"/>
      <sheetName val="[EST0798.XLS]__cceficiente_s_18"/>
      <sheetName val="[EST0798.XLS]__cceficiente_s_20"/>
      <sheetName val="[EST0798.XLS]__cceficiente_s_21"/>
      <sheetName val="[EST0798.XLS]__cceficiente_s_22"/>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CANT OBRA"/>
      <sheetName val="\Users\ANDRES FELIPE MUÑOZ\Down"/>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EQUIPOS"/>
      <sheetName val="MANO DE OBRA"/>
      <sheetName val="TRANSPORTE"/>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F"/>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Hoja2"/>
      <sheetName val="HISTORICOS FUEL OIL EXP"/>
      <sheetName val="LISTADO "/>
      <sheetName val="M.O."/>
      <sheetName val="REQUISITOS INF INTERVENTORÍA"/>
      <sheetName val="gp05"/>
      <sheetName val="GP0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Formulario_N°_4"/>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E\a  aaInformación GRUPO 4\A M"/>
      <sheetName val=" ACTA FINAL + MODIFICATORIA "/>
      <sheetName val="lista-precio-mat-equipos"/>
      <sheetName val="rendimiento"/>
      <sheetName val="aactividad"/>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COSTOS UNITARIOS"/>
      <sheetName val="CA-2909"/>
      <sheetName val="G.G"/>
      <sheetName val="\C\A\a  aaInformación GRUPO 4\A"/>
      <sheetName val="\G\a  aaInformación GRUPO 4\A M"/>
      <sheetName val="\C\G\a  aaInformación GRUPO 4\A"/>
      <sheetName val="\C\K\a  aaInformación GRUPO 4\A"/>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PLAN DE INVERSION ANTICIPO"/>
      <sheetName val="inv mensual"/>
      <sheetName val="borrador flujo inv"/>
      <sheetName val="social-ambiental"/>
      <sheetName val="AU"/>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MAT"/>
      <sheetName val="HER"/>
      <sheetName val="PER"/>
      <sheetName val="TRANS"/>
      <sheetName val=""/>
      <sheetName val="_aCCIDENTES_DE_1995___1996_x_27"/>
      <sheetName val="_aCCIDENTES_DE_1995___1996_x_22"/>
      <sheetName val="_aCCIDENTES_DE_1995___1996_x_25"/>
      <sheetName val="_aCCIDENTES_DE_1995___1996_x_23"/>
      <sheetName val="_aCCIDENTES_DE_1995___1996_x_24"/>
      <sheetName val="_aCCIDENTES_DE_1995___1996_x_26"/>
      <sheetName val="INDICE"/>
      <sheetName val="\Users\rosalym\Desktop\BALANCE "/>
      <sheetName val="_aCCIDENTES_DE_1995___1996_x_28"/>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E\Documents and Settings\Pe"/>
      <sheetName val="\C\E\Documents and Setting"/>
      <sheetName val="PU (2)"/>
      <sheetName val="BASES"/>
      <sheetName val="_a__aaInformación_GRUPO_4_A_MIn"/>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sheetData sheetId="295" refreshError="1"/>
      <sheetData sheetId="296"/>
      <sheetData sheetId="297" refreshError="1"/>
      <sheetData sheetId="298" refreshError="1"/>
      <sheetData sheetId="299" refreshError="1"/>
      <sheetData sheetId="300" refreshError="1"/>
      <sheetData sheetId="301" refreshError="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sheetData sheetId="468"/>
      <sheetData sheetId="469"/>
      <sheetData sheetId="470"/>
      <sheetData sheetId="471"/>
      <sheetData sheetId="472"/>
      <sheetData sheetId="473"/>
      <sheetData sheetId="474"/>
      <sheetData sheetId="475" refreshError="1"/>
      <sheetData sheetId="476" refreshError="1"/>
      <sheetData sheetId="477" refreshError="1"/>
      <sheetData sheetId="478" refreshError="1"/>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 sheetId="509" refreshError="1"/>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sheetData sheetId="546"/>
      <sheetData sheetId="547"/>
      <sheetData sheetId="548"/>
      <sheetData sheetId="549"/>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refreshError="1"/>
      <sheetData sheetId="745" refreshError="1"/>
      <sheetData sheetId="746" refreshError="1"/>
      <sheetData sheetId="747" refreshError="1"/>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refreshError="1"/>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refreshError="1"/>
      <sheetData sheetId="872"/>
      <sheetData sheetId="873" refreshError="1"/>
      <sheetData sheetId="874"/>
      <sheetData sheetId="875" refreshError="1"/>
      <sheetData sheetId="876" refreshError="1"/>
      <sheetData sheetId="877"/>
      <sheetData sheetId="878"/>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J"/>
      <sheetName val="MI"/>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4"/>
      <sheetName val="_aCCIDENTES_DE_1995___1996_xl_5"/>
      <sheetName val="_aCCIDENTES_DE_1995___1996_xl_6"/>
      <sheetName val="_aCCIDENTES_DE_1995___1996_xl_9"/>
      <sheetName val="_aCCIDENTES_DE_1995___1996_xl_8"/>
      <sheetName val="_aCCIDENTES_DE_1995___1996_xl_7"/>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7"/>
      <sheetName val="_aCCIDENTES_DE_1995___1996_x_16"/>
      <sheetName val="_aCCIDENTES_DE_1995___1996_x_19"/>
      <sheetName val="_aCCIDENTES_DE_1995___1996_x_18"/>
      <sheetName val="_aCCIDENTES_DE_1995___1996_x_20"/>
      <sheetName val="_aCCIDENTES_DE_1995___1996_x_21"/>
      <sheetName val="_aCCIDENTES_DE_1995___1996_x_22"/>
      <sheetName val="_aCCIDENTES_DE_1995___1996_x_2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row>
        <row r="7">
          <cell r="D7">
            <v>26.929512500000001</v>
          </cell>
        </row>
        <row r="8">
          <cell r="D8">
            <v>55.538639400000001</v>
          </cell>
        </row>
        <row r="9">
          <cell r="D9">
            <v>0</v>
          </cell>
        </row>
        <row r="10">
          <cell r="D10">
            <v>0</v>
          </cell>
        </row>
        <row r="11">
          <cell r="D11">
            <v>82.468151900000009</v>
          </cell>
        </row>
        <row r="13">
          <cell r="D13">
            <v>0</v>
          </cell>
        </row>
        <row r="14">
          <cell r="D14">
            <v>5.6885902100000001</v>
          </cell>
        </row>
        <row r="15">
          <cell r="D15">
            <v>5.6885902100000001</v>
          </cell>
        </row>
        <row r="17">
          <cell r="D17">
            <v>0</v>
          </cell>
        </row>
        <row r="18">
          <cell r="D18">
            <v>0</v>
          </cell>
        </row>
        <row r="19">
          <cell r="D19">
            <v>1.4982187599999999</v>
          </cell>
        </row>
        <row r="20">
          <cell r="D20">
            <v>1.4982187599999999</v>
          </cell>
        </row>
        <row r="21">
          <cell r="D21">
            <v>89.654960870000011</v>
          </cell>
        </row>
        <row r="23">
          <cell r="D23">
            <v>9.6712681200000006</v>
          </cell>
        </row>
        <row r="24">
          <cell r="D24">
            <v>61.560651909999997</v>
          </cell>
        </row>
        <row r="25">
          <cell r="D25">
            <v>0</v>
          </cell>
        </row>
        <row r="26">
          <cell r="D26">
            <v>0</v>
          </cell>
        </row>
        <row r="27">
          <cell r="D27">
            <v>71.231920029999998</v>
          </cell>
        </row>
        <row r="29">
          <cell r="D29">
            <v>0.57266908000000005</v>
          </cell>
        </row>
        <row r="30">
          <cell r="D30">
            <v>0.24961398000000001</v>
          </cell>
        </row>
        <row r="31">
          <cell r="D31">
            <v>0.82228306000000007</v>
          </cell>
        </row>
        <row r="33">
          <cell r="D33">
            <v>0.38050946000000002</v>
          </cell>
        </row>
        <row r="34">
          <cell r="D34">
            <v>5.0007053100000007</v>
          </cell>
        </row>
        <row r="35">
          <cell r="D35">
            <v>5.3812147700000006</v>
          </cell>
        </row>
        <row r="37">
          <cell r="D37">
            <v>0.53511152000000006</v>
          </cell>
        </row>
        <row r="38">
          <cell r="D38">
            <v>0</v>
          </cell>
        </row>
        <row r="39">
          <cell r="D39">
            <v>0.53511152000000006</v>
          </cell>
        </row>
        <row r="40">
          <cell r="D40">
            <v>6.7386093500000008</v>
          </cell>
        </row>
        <row r="42">
          <cell r="D42">
            <v>9.2604004800000013</v>
          </cell>
        </row>
        <row r="45">
          <cell r="D45">
            <v>3.0000000000000001E-3</v>
          </cell>
        </row>
        <row r="46">
          <cell r="D46">
            <v>0</v>
          </cell>
        </row>
        <row r="47">
          <cell r="D47">
            <v>0</v>
          </cell>
        </row>
        <row r="48">
          <cell r="D48">
            <v>3.0000000000000001E-3</v>
          </cell>
        </row>
        <row r="51">
          <cell r="D51">
            <v>8.1999999999999993</v>
          </cell>
        </row>
        <row r="52">
          <cell r="D52">
            <v>0.18</v>
          </cell>
        </row>
        <row r="53">
          <cell r="D53">
            <v>0.37</v>
          </cell>
        </row>
        <row r="54">
          <cell r="D54">
            <v>8.7499999999999982</v>
          </cell>
        </row>
        <row r="56">
          <cell r="D56">
            <v>4</v>
          </cell>
        </row>
        <row r="58">
          <cell r="D58">
            <v>38.089070679999999</v>
          </cell>
        </row>
        <row r="59">
          <cell r="D59">
            <v>128.03820081000001</v>
          </cell>
        </row>
        <row r="60">
          <cell r="D60">
            <v>0</v>
          </cell>
        </row>
        <row r="61">
          <cell r="D61">
            <v>1.4982187599999999</v>
          </cell>
        </row>
        <row r="63">
          <cell r="D63">
            <v>176.88589072999997</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ID"/>
      <sheetName val="Listado"/>
      <sheetName val="des_rps"/>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Lista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Datos Básicos"/>
      <sheetName val="SALARIOS"/>
      <sheetName val="SUB APU"/>
      <sheetName val="INV"/>
      <sheetName val="AASHTO"/>
      <sheetName val="PESOS"/>
      <sheetName val="Formulario N° 4"/>
      <sheetName val="EQUIPO"/>
      <sheetName val=""/>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actividad"/>
      <sheetName val="REQUISITOS INF INTERVENTORÍA"/>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gp05"/>
      <sheetName val="GP06"/>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
      <sheetName val="LISTADO "/>
      <sheetName val="M.O."/>
      <sheetName val="\Nuevos APU Córdoba\a  aaInform"/>
      <sheetName val="\E\Nuevos APU Córdoba\a  aaInfo"/>
      <sheetName val="\Users\JoseGabriel\Documents\Mi"/>
      <sheetName val="_aCCIDENTES_DE_1995___1996_xl_2"/>
      <sheetName val="//ccefici"/>
      <sheetName val="//d.docs.live.net/a  aaInformac"/>
      <sheetName val="aCCIDENTES%2520DE%25201995%2520"/>
      <sheetName val="Hoja2"/>
      <sheetName val="CANT OBRA"/>
      <sheetName val="\Users\ANDRES FELIPE MUÑOZ\Down"/>
      <sheetName val="\Users\rosalym\Desktop\BALANCE "/>
      <sheetName val="_aCCIDENTES_DE_1995___1996_xl_4"/>
      <sheetName val="_aCCIDENTES_DE_1995___1996_xl_3"/>
      <sheetName val="_aCCIDENTES_DE_1995___1996_xl_5"/>
      <sheetName val="_aCCIDENTES_DE_1995___1996_xl_6"/>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ARBOL DE PROBLEMAS final"/>
      <sheetName val="IDENTIFICACION DEL PROBLEMA fin"/>
      <sheetName val="OBJETIVOS FINALES"/>
      <sheetName val="ESTRUCTURA DE PROYECTO"/>
      <sheetName val="OBJETIVOS ESPECIFICOS final"/>
      <sheetName val="APU"/>
      <sheetName val="modf "/>
      <sheetName val="1,2 MC"/>
      <sheetName val="3,1 MC"/>
      <sheetName val="3,2 MC"/>
      <sheetName val="4,2 MC"/>
      <sheetName val="INST"/>
      <sheetName val="2007 Database"/>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Program"/>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Gabrielaapabone\d copias\a  a"/>
      <sheetName val="BAS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sheetData sheetId="395"/>
      <sheetData sheetId="396"/>
      <sheetData sheetId="397"/>
      <sheetData sheetId="398"/>
      <sheetData sheetId="399"/>
      <sheetData sheetId="400"/>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sheetData sheetId="525" refreshError="1"/>
      <sheetData sheetId="526" refreshError="1"/>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refreshError="1"/>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sheetData sheetId="740"/>
      <sheetData sheetId="741"/>
      <sheetData sheetId="742"/>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refreshError="1"/>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sheetData sheetId="885" refreshError="1"/>
      <sheetData sheetId="886"/>
      <sheetData sheetId="887" refreshError="1"/>
      <sheetData sheetId="888" refreshError="1"/>
      <sheetData sheetId="889"/>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sheetData sheetId="993"/>
      <sheetData sheetId="994"/>
      <sheetData sheetId="995"/>
      <sheetData sheetId="996"/>
      <sheetData sheetId="997"/>
      <sheetData sheetId="998"/>
      <sheetData sheetId="999"/>
      <sheetData sheetId="1000"/>
      <sheetData sheetId="1001"/>
      <sheetData sheetId="1002"/>
      <sheetData sheetId="1003" refreshError="1"/>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refreshError="1"/>
      <sheetData sheetId="1033" refreshError="1"/>
      <sheetData sheetId="1034"/>
      <sheetData sheetId="1035"/>
      <sheetData sheetId="1036"/>
      <sheetData sheetId="1037"/>
      <sheetData sheetId="1038"/>
      <sheetData sheetId="1039" refreshError="1"/>
      <sheetData sheetId="1040"/>
      <sheetData sheetId="1041"/>
      <sheetData sheetId="1042"/>
      <sheetData sheetId="1043"/>
      <sheetData sheetId="1044"/>
      <sheetData sheetId="1045" refreshError="1"/>
      <sheetData sheetId="1046" refreshError="1"/>
      <sheetData sheetId="1047" refreshError="1"/>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refreshError="1"/>
      <sheetData sheetId="2036" refreshError="1"/>
      <sheetData sheetId="2037" refreshError="1"/>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refreshError="1"/>
      <sheetData sheetId="2054" refreshError="1"/>
      <sheetData sheetId="205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REF"/>
      <sheetName val="Datos"/>
      <sheetName val="Cuadrillas"/>
      <sheetName val="Jornal"/>
      <sheetName val="Formulario N° 4"/>
      <sheetName val="MATERIALES"/>
      <sheetName val="EQUIPO"/>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Concretos y morteros"/>
      <sheetName val="Datos iniciales "/>
      <sheetName val="Transporte"/>
      <sheetName val="M.O."/>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cceficiente"/>
      <sheetName val="\MANTENIMIENTO%20RUTA%201001_MA"/>
      <sheetName val="INFORME SEMANAL"/>
      <sheetName val="AVANCE SEMANAL"/>
      <sheetName val="CLIMA mes"/>
      <sheetName val="REG FOTO"/>
      <sheetName val="SISOMA"/>
      <sheetName val="[a  aaInformación]__cceficie_11"/>
      <sheetName val="\MANTENIMIENTO_RUTA_1001_MARZO_"/>
      <sheetName val="ANEXO_IX"/>
      <sheetName val="\I\MANTENIMIENTO_RUTA_1001_MARZ"/>
      <sheetName val="\F\MANTENIMIENTO_RUTA_1001_MARZ"/>
      <sheetName val="[a  aaInformación]__cceficie_12"/>
      <sheetName val="[a  aaInformación]__cceficie_13"/>
      <sheetName val="PRECIOS"/>
      <sheetName val=""/>
      <sheetName val="[a  aaInformación]__cceficie_14"/>
      <sheetName val="[a  aaInformación]__cceficie_1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inst"/>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LIQ-NOM"/>
      <sheetName val="NOMINA-1"/>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EMPRESA"/>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comparativo"/>
      <sheetName val="BASES"/>
      <sheetName val="CDItem"/>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EMPRESA"/>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espec"/>
      <sheetName val="otros"/>
      <sheetName val="PRESUPUESTO"/>
    </sheetNames>
    <sheetDataSet>
      <sheetData sheetId="0"/>
      <sheetData sheetId="1">
        <row r="1">
          <cell r="B1" t="str">
            <v>FECHA</v>
          </cell>
          <cell r="H1" t="str">
            <v>INTENDENCIA</v>
          </cell>
        </row>
        <row r="2">
          <cell r="A2" t="str">
            <v>COSTO HH</v>
          </cell>
          <cell r="B2">
            <v>39326</v>
          </cell>
          <cell r="H2" t="str">
            <v>SMA</v>
          </cell>
        </row>
        <row r="3">
          <cell r="A3" t="str">
            <v>COSTO_PRESUPUESTO</v>
          </cell>
          <cell r="B3">
            <v>39327</v>
          </cell>
          <cell r="H3" t="str">
            <v>SMA</v>
          </cell>
        </row>
        <row r="4">
          <cell r="B4">
            <v>39328</v>
          </cell>
          <cell r="H4" t="str">
            <v>SMA</v>
          </cell>
        </row>
        <row r="5">
          <cell r="B5">
            <v>39329</v>
          </cell>
          <cell r="H5" t="str">
            <v>SMA</v>
          </cell>
        </row>
        <row r="6">
          <cell r="B6">
            <v>39330</v>
          </cell>
          <cell r="H6" t="str">
            <v>SMA</v>
          </cell>
        </row>
        <row r="7">
          <cell r="B7">
            <v>39330</v>
          </cell>
        </row>
        <row r="8">
          <cell r="B8">
            <v>39330</v>
          </cell>
        </row>
        <row r="9">
          <cell r="B9">
            <v>39331</v>
          </cell>
          <cell r="H9" t="str">
            <v>SMA</v>
          </cell>
        </row>
        <row r="10">
          <cell r="B10">
            <v>39332</v>
          </cell>
          <cell r="H10" t="str">
            <v>SAR</v>
          </cell>
        </row>
        <row r="11">
          <cell r="B11">
            <v>39333</v>
          </cell>
          <cell r="H11" t="str">
            <v>SAR</v>
          </cell>
        </row>
        <row r="12">
          <cell r="B12">
            <v>39334</v>
          </cell>
          <cell r="H12" t="str">
            <v>SAR</v>
          </cell>
        </row>
        <row r="13">
          <cell r="B13">
            <v>39335</v>
          </cell>
          <cell r="H13" t="str">
            <v>SAR</v>
          </cell>
        </row>
        <row r="14">
          <cell r="B14">
            <v>39336</v>
          </cell>
          <cell r="H14" t="str">
            <v>SAR</v>
          </cell>
        </row>
        <row r="15">
          <cell r="B15">
            <v>39337</v>
          </cell>
          <cell r="H15" t="str">
            <v>SAR</v>
          </cell>
        </row>
        <row r="16">
          <cell r="B16">
            <v>39338</v>
          </cell>
          <cell r="H16" t="str">
            <v>SAR</v>
          </cell>
        </row>
        <row r="17">
          <cell r="B17">
            <v>39339</v>
          </cell>
          <cell r="H17" t="str">
            <v>SAR</v>
          </cell>
        </row>
        <row r="18">
          <cell r="B18">
            <v>39340</v>
          </cell>
          <cell r="H18" t="str">
            <v>SAR</v>
          </cell>
        </row>
        <row r="19">
          <cell r="B19">
            <v>39341</v>
          </cell>
          <cell r="H19" t="str">
            <v>SAR</v>
          </cell>
        </row>
        <row r="20">
          <cell r="B20">
            <v>39342</v>
          </cell>
          <cell r="H20" t="str">
            <v>SAR</v>
          </cell>
        </row>
        <row r="21">
          <cell r="B21">
            <v>39343</v>
          </cell>
          <cell r="H21" t="str">
            <v>SAR</v>
          </cell>
        </row>
        <row r="22">
          <cell r="B22">
            <v>39344</v>
          </cell>
          <cell r="H22" t="str">
            <v>SAR</v>
          </cell>
        </row>
        <row r="23">
          <cell r="B23">
            <v>39345</v>
          </cell>
          <cell r="H23" t="str">
            <v>SAR</v>
          </cell>
        </row>
        <row r="24">
          <cell r="B24">
            <v>39346</v>
          </cell>
          <cell r="H24" t="str">
            <v>SAR</v>
          </cell>
        </row>
        <row r="25">
          <cell r="B25">
            <v>39347</v>
          </cell>
          <cell r="H25" t="str">
            <v>SAR</v>
          </cell>
        </row>
        <row r="26">
          <cell r="B26">
            <v>39348</v>
          </cell>
          <cell r="H26" t="str">
            <v>SAR</v>
          </cell>
        </row>
        <row r="27">
          <cell r="B27">
            <v>39349</v>
          </cell>
          <cell r="H27" t="str">
            <v>SAR</v>
          </cell>
        </row>
        <row r="28">
          <cell r="B28">
            <v>39350</v>
          </cell>
          <cell r="H28" t="str">
            <v>SMA</v>
          </cell>
        </row>
        <row r="29">
          <cell r="B29">
            <v>39351</v>
          </cell>
          <cell r="H29" t="str">
            <v>SMA</v>
          </cell>
        </row>
        <row r="30">
          <cell r="B30">
            <v>39352</v>
          </cell>
          <cell r="H30" t="str">
            <v>SMA</v>
          </cell>
        </row>
        <row r="31">
          <cell r="B31">
            <v>39353</v>
          </cell>
          <cell r="H31" t="str">
            <v>SMA</v>
          </cell>
        </row>
        <row r="32">
          <cell r="B32">
            <v>39354</v>
          </cell>
          <cell r="H32" t="str">
            <v>SMA</v>
          </cell>
        </row>
        <row r="33">
          <cell r="B33">
            <v>39355</v>
          </cell>
          <cell r="H33" t="str">
            <v>SMA</v>
          </cell>
        </row>
        <row r="34">
          <cell r="B34">
            <v>39356</v>
          </cell>
          <cell r="H34" t="str">
            <v>SMA</v>
          </cell>
        </row>
        <row r="35">
          <cell r="B35">
            <v>39358</v>
          </cell>
          <cell r="H35" t="str">
            <v>SMA</v>
          </cell>
        </row>
        <row r="36">
          <cell r="B36">
            <v>39359</v>
          </cell>
          <cell r="H36" t="str">
            <v>SMA</v>
          </cell>
        </row>
        <row r="37">
          <cell r="B37">
            <v>39360</v>
          </cell>
          <cell r="H37" t="str">
            <v>SMA</v>
          </cell>
        </row>
        <row r="38">
          <cell r="B38">
            <v>39361</v>
          </cell>
          <cell r="H38" t="str">
            <v>SMA</v>
          </cell>
        </row>
        <row r="39">
          <cell r="B39">
            <v>39362</v>
          </cell>
          <cell r="H39" t="str">
            <v>SMA</v>
          </cell>
        </row>
        <row r="40">
          <cell r="B40">
            <v>39363</v>
          </cell>
          <cell r="H40" t="str">
            <v>SMA</v>
          </cell>
        </row>
        <row r="41">
          <cell r="B41">
            <v>39364</v>
          </cell>
          <cell r="H41" t="str">
            <v>SMA</v>
          </cell>
        </row>
        <row r="42">
          <cell r="B42">
            <v>39365</v>
          </cell>
          <cell r="H42" t="str">
            <v>SMA</v>
          </cell>
        </row>
        <row r="43">
          <cell r="B43">
            <v>39366</v>
          </cell>
          <cell r="H43" t="str">
            <v>SMA</v>
          </cell>
        </row>
        <row r="44">
          <cell r="B44">
            <v>39367</v>
          </cell>
          <cell r="H44" t="str">
            <v>SMA</v>
          </cell>
        </row>
        <row r="45">
          <cell r="B45">
            <v>39368</v>
          </cell>
          <cell r="H45" t="str">
            <v>SMA</v>
          </cell>
        </row>
        <row r="46">
          <cell r="B46">
            <v>39369</v>
          </cell>
        </row>
        <row r="47">
          <cell r="B47">
            <v>39370</v>
          </cell>
          <cell r="H47" t="str">
            <v>SMA</v>
          </cell>
        </row>
        <row r="48">
          <cell r="B48">
            <v>39370</v>
          </cell>
          <cell r="H48" t="str">
            <v>SMA</v>
          </cell>
        </row>
        <row r="49">
          <cell r="B49">
            <v>39371</v>
          </cell>
          <cell r="H49" t="str">
            <v>SMA</v>
          </cell>
        </row>
        <row r="50">
          <cell r="B50">
            <v>39372</v>
          </cell>
          <cell r="H50" t="str">
            <v>SMA</v>
          </cell>
        </row>
        <row r="51">
          <cell r="B51">
            <v>39373</v>
          </cell>
          <cell r="H51" t="str">
            <v>SMA</v>
          </cell>
        </row>
        <row r="52">
          <cell r="B52">
            <v>39374</v>
          </cell>
          <cell r="H52" t="str">
            <v>SMA</v>
          </cell>
        </row>
        <row r="53">
          <cell r="B53">
            <v>39377</v>
          </cell>
          <cell r="H53" t="str">
            <v>SAR</v>
          </cell>
        </row>
        <row r="54">
          <cell r="B54">
            <v>39378</v>
          </cell>
        </row>
        <row r="55">
          <cell r="B55">
            <v>39380</v>
          </cell>
          <cell r="H55" t="str">
            <v>SAR</v>
          </cell>
        </row>
        <row r="56">
          <cell r="B56">
            <v>39382</v>
          </cell>
          <cell r="H56" t="str">
            <v>SAR</v>
          </cell>
        </row>
        <row r="57">
          <cell r="B57">
            <v>39383</v>
          </cell>
          <cell r="H57" t="str">
            <v>SMA</v>
          </cell>
        </row>
        <row r="58">
          <cell r="B58">
            <v>39384</v>
          </cell>
          <cell r="H58" t="str">
            <v>SAR</v>
          </cell>
        </row>
        <row r="59">
          <cell r="B59">
            <v>39384</v>
          </cell>
          <cell r="H59" t="str">
            <v>SAR</v>
          </cell>
        </row>
        <row r="60">
          <cell r="B60">
            <v>39386</v>
          </cell>
          <cell r="H60" t="str">
            <v>SAR</v>
          </cell>
        </row>
        <row r="61">
          <cell r="B61">
            <v>39390</v>
          </cell>
          <cell r="H61" t="str">
            <v>SAR</v>
          </cell>
        </row>
        <row r="62">
          <cell r="B62">
            <v>39391</v>
          </cell>
          <cell r="H62" t="str">
            <v>SAR</v>
          </cell>
        </row>
        <row r="63">
          <cell r="B63">
            <v>39348</v>
          </cell>
          <cell r="H63" t="str">
            <v>SAR</v>
          </cell>
        </row>
        <row r="64">
          <cell r="B64">
            <v>39349</v>
          </cell>
          <cell r="H64" t="str">
            <v>SAR</v>
          </cell>
        </row>
        <row r="65">
          <cell r="B65">
            <v>39356</v>
          </cell>
          <cell r="H65" t="str">
            <v>SMA</v>
          </cell>
        </row>
        <row r="66">
          <cell r="B66">
            <v>39392</v>
          </cell>
          <cell r="H66" t="str">
            <v>SMA</v>
          </cell>
        </row>
        <row r="67">
          <cell r="B67">
            <v>39393</v>
          </cell>
          <cell r="H67" t="str">
            <v>SAR</v>
          </cell>
        </row>
        <row r="68">
          <cell r="B68">
            <v>39394</v>
          </cell>
          <cell r="H68" t="str">
            <v>SAR</v>
          </cell>
        </row>
        <row r="69">
          <cell r="B69">
            <v>39395</v>
          </cell>
          <cell r="H69" t="str">
            <v>SAR</v>
          </cell>
        </row>
        <row r="70">
          <cell r="B70">
            <v>39396</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BASE"/>
      <sheetName val="Itemes_Renovación"/>
      <sheetName val="PROGRAMACION_"/>
    </sheetNames>
    <sheetDataSet>
      <sheetData sheetId="0"/>
      <sheetData sheetId="1" refreshError="1"/>
      <sheetData sheetId="2" refreshError="1"/>
      <sheetData sheetId="3"/>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GENERALIDADES "/>
      <sheetName val="Itemes Renovación"/>
      <sheetName val="PROGR VER02"/>
      <sheetName val="acta"/>
      <sheetName val="General"/>
      <sheetName val="210.2.2"/>
      <sheetName val="CONTRATO"/>
      <sheetName val="LIQUIDA-NOMINA"/>
      <sheetName val="EMPRESA"/>
      <sheetName val="NOMINA 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CIC-NOV"/>
      <sheetName val="base de diseño"/>
      <sheetName val="experiencia especifica"/>
      <sheetName val="experiencia general"/>
      <sheetName val="FORMULARIO N° 14"/>
      <sheetName val="FORMULARIO N°7"/>
      <sheetName val="contrato en ejecución"/>
      <sheetName val="Calculo capacidad residual"/>
      <sheetName val="TABLAS"/>
      <sheetName val="PRESUPUESTAL"/>
      <sheetName val="PLAN DE INVERSION ANTICIPO"/>
      <sheetName val="inv mensual"/>
      <sheetName val="borrador flujo inv"/>
      <sheetName val="social-ambiental"/>
      <sheetName val="AU"/>
      <sheetName val="ELECTRICO"/>
      <sheetName val="Vuelta"/>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2">
          <cell r="A2" t="str">
            <v>MUNICIPIO DE SONSON ANTIOQUIA</v>
          </cell>
        </row>
      </sheetData>
      <sheetData sheetId="47"/>
      <sheetData sheetId="48"/>
      <sheetData sheetId="49"/>
      <sheetData sheetId="50"/>
      <sheetData sheetId="51"/>
      <sheetData sheetId="52" refreshError="1"/>
      <sheetData sheetId="53" refreshError="1"/>
      <sheetData sheetId="54">
        <row r="1">
          <cell r="A1">
            <v>0</v>
          </cell>
        </row>
      </sheetData>
      <sheetData sheetId="55"/>
      <sheetData sheetId="56"/>
      <sheetData sheetId="57"/>
      <sheetData sheetId="58"/>
      <sheetData sheetId="59" refreshError="1"/>
      <sheetData sheetId="6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SUMINISTRO PARA INFORME"/>
      <sheetName val="ACTA DE OBRA"/>
      <sheetName val="Hoja1"/>
      <sheetName val="Análisis de precios"/>
      <sheetName val="todos"/>
      <sheetName val="EQUIP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LISTA DE PRECIOS"/>
      <sheetName val="Hoja2"/>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5"/>
      <sheetName val="[Acta No 4.xlsx]__cceficiente_6"/>
      <sheetName val="[Acta No 4.xlsx]__cceficiente_9"/>
      <sheetName val="[Acta No 4.xlsx]__cceficiente_8"/>
      <sheetName val="[Acta No 4.xlsx]__cceficiente_7"/>
      <sheetName val="[Acta No 4.xlsx]__cceficient_10"/>
      <sheetName val="[Acta No 4.xlsx]__cceficient_11"/>
      <sheetName val="[Acta No 4.xlsx]__cceficient_12"/>
      <sheetName val="Acta%20No%204.xlsx"/>
      <sheetName val="[Acta No 4.xlsx]__cceficient_15"/>
      <sheetName val="[Acta No 4.xlsx]__cceficient_13"/>
      <sheetName val="[Acta No 4.xlsx]__cceficient_14"/>
      <sheetName val="[Acta No 4.xlsx]__cceficient_17"/>
      <sheetName val="[Acta No 4.xlsx]__cceficient_16"/>
      <sheetName val="[Acta No 4.xlsx]__cceficient_19"/>
      <sheetName val="[Acta No 4.xlsx]__cceficient_18"/>
      <sheetName val="[Acta No 4.xlsx]__cceficient_20"/>
      <sheetName val="[Acta No 4.xlsx]__cceficient_21"/>
      <sheetName val="[Acta No 4.xlsx]__cceficient_22"/>
      <sheetName val="[Acta No 4.xlsx]__cceficient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_Cronograma_descansos____Traf_5"/>
      <sheetName val="_Cronograma_descansos____Traf_6"/>
      <sheetName val="_Cronograma_descansos____Traf_9"/>
      <sheetName val="_Cronograma_descansos____Traf_8"/>
      <sheetName val="_Cronograma_descansos____Traf_7"/>
      <sheetName val="_Cronograma_descansos____Tra_10"/>
      <sheetName val="_Cronograma_descansos____Tra_11"/>
      <sheetName val="_Cronograma_descansos____Tra_12"/>
      <sheetName val="Cronograma%20descansos%20%20-%2"/>
      <sheetName val="_Cronograma_descansos____Tra_15"/>
      <sheetName val="_Cronograma_descansos____Tra_13"/>
      <sheetName val="_Cronograma_descansos____Tra_14"/>
      <sheetName val="_Cronograma_descansos____Tra_17"/>
      <sheetName val="_Cronograma_descansos____Tra_16"/>
      <sheetName val="_Cronograma_descansos____Tra_19"/>
      <sheetName val="_Cronograma_descansos____Tra_18"/>
      <sheetName val="_Cronograma_descansos____Tra_20"/>
      <sheetName val="_Cronograma_descansos____Tra_21"/>
      <sheetName val="_Cronograma_descansos____Tra_22"/>
      <sheetName val="_Cronograma_descansos____Tra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4"/>
      <sheetName val="[a  aaInformación]__cceficien_5"/>
      <sheetName val="[a  aaInformación]__cceficien_6"/>
      <sheetName val="[a  aaInformación]__cceficien_9"/>
      <sheetName val="[a  aaInformación]__cceficien_8"/>
      <sheetName val="[a  aaInformación]__cceficien_7"/>
      <sheetName val="[a  aaInformación]__cceficie_10"/>
      <sheetName val="[a  aaInformación]__cceficie_11"/>
      <sheetName val="[a  aaInformación]__cceficie_12"/>
      <sheetName val="[a  aaInformación]__cceficie_15"/>
      <sheetName val="[a  aaInformación]__cceficie_13"/>
      <sheetName val="[a  aaInformación]__cceficie_14"/>
      <sheetName val="[a  aaInformación]__cceficie_17"/>
      <sheetName val="[a  aaInformación]__cceficie_16"/>
      <sheetName val="[a  aaInformación]__cceficie_19"/>
      <sheetName val="[a  aaInformación]__cceficie_18"/>
      <sheetName val="[a  aaInformación]__cceficie_20"/>
      <sheetName val="[a  aaInformación]__cceficie_21"/>
      <sheetName val="[a  aaInformación]__cceficie_22"/>
      <sheetName val="[a  aaInformación]__cceficie_2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Hoja1"/>
      <sheetName val="Dat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A.P.U"/>
      <sheetName val=" Liquidacion de Obra por Tramos"/>
      <sheetName val="CLASIFICACION"/>
      <sheetName val="GCB2000"/>
      <sheetName val="062"/>
      <sheetName val="K16+000 AL K18+500"/>
      <sheetName val="K23+200 AL K24+700"/>
      <sheetName val="k18+500 AL K23+050"/>
      <sheetName val="Presupuesto PUENTE"/>
      <sheetName val="VOLUMENES (4)"/>
      <sheetName val="VOLUMENES (4SA)"/>
      <sheetName val="Presup_Cancha"/>
      <sheetName val="CRA.MODI"/>
      <sheetName val="FORMUL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ERSONAL"/>
      <sheetName val="Tarifa MT"/>
      <sheetName val="Bajadas"/>
      <sheetName val="OCTUBRE"/>
      <sheetName val="CODCONST"/>
      <sheetName val="PREACTA Y CONTRATISTAS"/>
      <sheetName val="5. ELECTRICO"/>
      <sheetName val="REC-COD,"/>
      <sheetName val="2,2,6,1 Pilotes 0,30"/>
      <sheetName val="LISTA DE PRECIOS"/>
      <sheetName val="Listad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Lp"/>
      <sheetName val="NARIÑO"/>
      <sheetName val="Summary"/>
      <sheetName val="Proveedores y acreedores"/>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APU NO PREVISTO"/>
      <sheetName val="PPTA (3)"/>
      <sheetName val="PPTA (2)"/>
      <sheetName val="PPTA"/>
      <sheetName val="7.1.8.1.1"/>
      <sheetName val="Hoja2"/>
      <sheetName val="Cuadr."/>
      <sheetName val="PUNITARIOS PARA 241201 2S.xls"/>
      <sheetName val="OBRAS SES"/>
      <sheetName val="FINANC"/>
      <sheetName val="TODAS"/>
      <sheetName val="skj452"/>
      <sheetName val="ita878"/>
      <sheetName val="aea-944"/>
      <sheetName val="dub-823"/>
      <sheetName val="gpi 526"/>
      <sheetName val="xxj617"/>
      <sheetName val="sng_855"/>
      <sheetName val="vea 374"/>
      <sheetName val="hfb024"/>
      <sheetName val="paj825"/>
      <sheetName val="Requisición1"/>
      <sheetName val="UNITARIOS"/>
      <sheetName val="THE"/>
      <sheetName val="ATHE"/>
      <sheetName val="SALARIOS"/>
      <sheetName val="PLAN DE INVERSION ANTICIPO"/>
      <sheetName val="inv mensual"/>
      <sheetName val="borrador flujo inv"/>
      <sheetName val="social-ambiental"/>
      <sheetName val="AU"/>
      <sheetName val="Excavación_Mat__Común_Estacione"/>
      <sheetName val="Demolición_Pavimento"/>
      <sheetName val="SUB_APU"/>
      <sheetName val="A__P__U_"/>
      <sheetName val="RELACION_MES"/>
      <sheetName val="ESTADO_VÍA-CRIT_TECNICO"/>
      <sheetName val="BASE"/>
      <sheetName val="ESTADO_RED_TEC14"/>
      <sheetName val="PUNITARIOS_PARA_241201_2S14"/>
      <sheetName val="PR_114"/>
      <sheetName val="PREACTA_1014"/>
      <sheetName val="PREACTA_914"/>
      <sheetName val="c2_5y2_614"/>
      <sheetName val="PREACTA_63"/>
      <sheetName val="TABLA_20083"/>
      <sheetName val="A_P_U1"/>
      <sheetName val="A_P_U"/>
      <sheetName val="materiales"/>
      <sheetName val="otros"/>
      <sheetName val="_Liquidacion_de_Obra_por_Tramo1"/>
      <sheetName val="APU_NO_PREVISTO1"/>
      <sheetName val="PPTA_(3)1"/>
      <sheetName val="PPTA_(2)1"/>
      <sheetName val="Excavación_Mat__Común_Estacion1"/>
      <sheetName val="Demolición_Pavimento1"/>
      <sheetName val="SUB_APU1"/>
      <sheetName val="A__P__U_1"/>
      <sheetName val="RELACION_MES1"/>
      <sheetName val="ESTADO_VÍA-CRIT_TECNICO1"/>
      <sheetName val="2,2,6,1_Pilotes_0,301"/>
      <sheetName val="LISTA_DE_PRECIOS1"/>
      <sheetName val="_Liquidacion_de_Obra_por_Tramos"/>
      <sheetName val="APU_NO_PREVISTO"/>
      <sheetName val="PPTA_(3)"/>
      <sheetName val="PPTA_(2)"/>
      <sheetName val="2,2,6,1_Pilotes_0,30"/>
      <sheetName val="LISTA_DE_PRECIOS"/>
      <sheetName val="_Liquidacion_de_Obra_por_Tramo2"/>
      <sheetName val="APU_NO_PREVISTO2"/>
      <sheetName val="PPTA_(3)2"/>
      <sheetName val="PPTA_(2)2"/>
      <sheetName val="Excavación_Mat__Común_Estacion2"/>
      <sheetName val="Demolición_Pavimento2"/>
      <sheetName val="SUB_APU2"/>
      <sheetName val="A__P__U_2"/>
      <sheetName val="RELACION_MES2"/>
      <sheetName val="ESTADO_VÍA-CRIT_TECNICO2"/>
      <sheetName val="A_P_U2"/>
      <sheetName val="2,2,6,1_Pilotes_0,302"/>
      <sheetName val="LISTA_DE_PRECIOS2"/>
      <sheetName val="_Liquidacion_de_Obra_por_Tramo3"/>
      <sheetName val="APU_NO_PREVISTO3"/>
      <sheetName val="PPTA_(3)3"/>
      <sheetName val="PPTA_(2)3"/>
      <sheetName val="Excavación_Mat__Común_Estacion3"/>
      <sheetName val="Demolición_Pavimento3"/>
      <sheetName val="SUB_APU3"/>
      <sheetName val="A__P__U_3"/>
      <sheetName val="RELACION_MES3"/>
      <sheetName val="ESTADO_VÍA-CRIT_TECNICO3"/>
      <sheetName val="A_P_U3"/>
      <sheetName val="2,2,6,1_Pilotes_0,303"/>
      <sheetName val="LISTA_DE_PRECIOS3"/>
      <sheetName val="_Liquidacion_de_Obra_por_Tramo4"/>
      <sheetName val="APU_NO_PREVISTO4"/>
      <sheetName val="PPTA_(3)4"/>
      <sheetName val="PPTA_(2)4"/>
      <sheetName val="PREACTA_64"/>
      <sheetName val="TABLA_20084"/>
      <sheetName val="Excavación_Mat__Común_Estacion4"/>
      <sheetName val="Demolición_Pavimento4"/>
      <sheetName val="SUB_APU4"/>
      <sheetName val="A__P__U_4"/>
      <sheetName val="RELACION_MES4"/>
      <sheetName val="ESTADO_VÍA-CRIT_TECNICO4"/>
      <sheetName val="A_P_U4"/>
      <sheetName val="2,2,6,1_Pilotes_0,304"/>
      <sheetName val="LISTA_DE_PRECIOS4"/>
      <sheetName val="_Liquidacion_de_Obra_por_Tramo5"/>
      <sheetName val="APU_NO_PREVISTO5"/>
      <sheetName val="PPTA_(3)5"/>
      <sheetName val="PPTA_(2)5"/>
      <sheetName val="PREACTA_65"/>
      <sheetName val="TABLA_20085"/>
      <sheetName val="Excavación_Mat__Común_Estacion5"/>
      <sheetName val="Demolición_Pavimento5"/>
      <sheetName val="SUB_APU5"/>
      <sheetName val="A__P__U_5"/>
      <sheetName val="RELACION_MES5"/>
      <sheetName val="ESTADO_VÍA-CRIT_TECNICO5"/>
      <sheetName val="A_P_U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LANCE"/>
      <sheetName val="ITEMS NO REVISTOS"/>
      <sheetName val="APU ELECTRICOS"/>
      <sheetName val="CONT_ADI"/>
      <sheetName val="costos oficina"/>
      <sheetName val="costos campamento"/>
      <sheetName val="días habiles 2015"/>
      <sheetName val="CRA_MODI"/>
      <sheetName val="K16+000_AL_K18+500"/>
      <sheetName val="K23+200_AL_K24+700"/>
      <sheetName val="k18+500_AL_K23+050"/>
      <sheetName val="Presupuesto_PUENTE"/>
      <sheetName val="VOLUMENES_(4)"/>
      <sheetName val="VOLUMENES_(4SA)"/>
      <sheetName val="inst"/>
      <sheetName val="Bases 2A"/>
      <sheetName val="@RISK - Correlaciones"/>
      <sheetName val="Acta"/>
      <sheetName val="mdo"/>
      <sheetName val="equip"/>
      <sheetName val="mat"/>
      <sheetName val="CIRCUITOS CODENSA"/>
      <sheetName val="devdics"/>
      <sheetName val="CRA_MODI1"/>
      <sheetName val="K16+000_AL_K18+5001"/>
      <sheetName val="K23+200_AL_K24+7001"/>
      <sheetName val="k18+500_AL_K23+0501"/>
      <sheetName val="Presupuesto_PUENTE1"/>
      <sheetName val="VOLUMENES_(4)1"/>
      <sheetName val="VOLUMENES_(4SA)1"/>
      <sheetName val="CRA_MODI2"/>
      <sheetName val="K16+000_AL_K18+5002"/>
      <sheetName val="K23+200_AL_K24+7002"/>
      <sheetName val="k18+500_AL_K23+0502"/>
      <sheetName val="Presupuesto_PUENTE2"/>
      <sheetName val="VOLUMENES_(4)2"/>
      <sheetName val="VOLUMENES_(4SA)2"/>
      <sheetName val="glvc"/>
      <sheetName val="for 6"/>
      <sheetName val="DEST. MEDIOS"/>
      <sheetName val="COMBUASF"/>
      <sheetName val="BALCRUDO"/>
      <sheetName val="CARGASPROC."/>
      <sheetName val="G L P  FINAL"/>
      <sheetName val="TABLAS"/>
      <sheetName val="CRA_MODI4"/>
      <sheetName val="K16+000_AL_K18+5004"/>
      <sheetName val="K23+200_AL_K24+7004"/>
      <sheetName val="k18+500_AL_K23+0504"/>
      <sheetName val="Presupuesto_PUENTE4"/>
      <sheetName val="VOLUMENES_(4)4"/>
      <sheetName val="VOLUMENES_(4SA)4"/>
      <sheetName val="CRA_MODI3"/>
      <sheetName val="K16+000_AL_K18+5003"/>
      <sheetName val="K23+200_AL_K24+7003"/>
      <sheetName val="k18+500_AL_K23+0503"/>
      <sheetName val="Presupuesto_PUENTE3"/>
      <sheetName val="VOLUMENES_(4)3"/>
      <sheetName val="VOLUMENES_(4SA)3"/>
      <sheetName val="PUNITARIOS_PARA_241201_2S15"/>
      <sheetName val="PR_115"/>
      <sheetName val="ESTADO_RED_TEC15"/>
      <sheetName val="PREACTA_1015"/>
      <sheetName val="PREACTA_915"/>
      <sheetName val="CRA_MODI5"/>
      <sheetName val="K16+000_AL_K18+5005"/>
      <sheetName val="K23+200_AL_K24+7005"/>
      <sheetName val="k18+500_AL_K23+0505"/>
      <sheetName val="Presupuesto_PUENTE5"/>
      <sheetName val="VOLUMENES_(4)5"/>
      <sheetName val="VOLUMENES_(4SA)5"/>
      <sheetName val="CURVA"/>
      <sheetName val="ACTA MODIFICACIÓN CIVIL"/>
      <sheetName val="CHINCHINA FINAL . A CEROS"/>
      <sheetName val="Memoria de calculo"/>
      <sheetName val="Poblacion"/>
      <sheetName val="DATOS CONTRA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refreshError="1"/>
      <sheetData sheetId="46" refreshError="1"/>
      <sheetData sheetId="47" refreshError="1"/>
      <sheetData sheetId="48"/>
      <sheetData sheetId="49">
        <row r="48">
          <cell r="E48">
            <v>0</v>
          </cell>
        </row>
      </sheetData>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ow r="48">
          <cell r="E48">
            <v>0</v>
          </cell>
        </row>
      </sheetData>
      <sheetData sheetId="155">
        <row r="48">
          <cell r="E48">
            <v>0</v>
          </cell>
        </row>
      </sheetData>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sheetData sheetId="205"/>
      <sheetData sheetId="206">
        <row r="48">
          <cell r="E48">
            <v>0</v>
          </cell>
        </row>
      </sheetData>
      <sheetData sheetId="207"/>
      <sheetData sheetId="208"/>
      <sheetData sheetId="209"/>
      <sheetData sheetId="210"/>
      <sheetData sheetId="211"/>
      <sheetData sheetId="212"/>
      <sheetData sheetId="213"/>
      <sheetData sheetId="214"/>
      <sheetData sheetId="215"/>
      <sheetData sheetId="216"/>
      <sheetData sheetId="217"/>
      <sheetData sheetId="218">
        <row r="48">
          <cell r="E48">
            <v>0</v>
          </cell>
        </row>
      </sheetData>
      <sheetData sheetId="219"/>
      <sheetData sheetId="220"/>
      <sheetData sheetId="221"/>
      <sheetData sheetId="222"/>
      <sheetData sheetId="223"/>
      <sheetData sheetId="224">
        <row r="48">
          <cell r="E48">
            <v>0</v>
          </cell>
        </row>
      </sheetData>
      <sheetData sheetId="225"/>
      <sheetData sheetId="226"/>
      <sheetData sheetId="227"/>
      <sheetData sheetId="228"/>
      <sheetData sheetId="229"/>
      <sheetData sheetId="230"/>
      <sheetData sheetId="231"/>
      <sheetData sheetId="232"/>
      <sheetData sheetId="233"/>
      <sheetData sheetId="234"/>
      <sheetData sheetId="235"/>
      <sheetData sheetId="236"/>
      <sheetData sheetId="237">
        <row r="48">
          <cell r="E48">
            <v>0</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row r="48">
          <cell r="E48">
            <v>0</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ow r="48">
          <cell r="E48">
            <v>0</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48">
          <cell r="E48">
            <v>0</v>
          </cell>
        </row>
      </sheetData>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48">
          <cell r="E48">
            <v>0</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ow r="48">
          <cell r="E48">
            <v>0</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sheetData sheetId="328"/>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sheetData sheetId="397">
        <row r="48">
          <cell r="E48">
            <v>0</v>
          </cell>
        </row>
      </sheetData>
      <sheetData sheetId="398" refreshError="1"/>
      <sheetData sheetId="39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54"/>
  <sheetViews>
    <sheetView showGridLines="0" tabSelected="1" view="pageBreakPreview" topLeftCell="E1" zoomScaleNormal="100" zoomScaleSheetLayoutView="100" zoomScalePageLayoutView="55" workbookViewId="0">
      <selection activeCell="C7" sqref="C7:K7"/>
    </sheetView>
  </sheetViews>
  <sheetFormatPr baseColWidth="10" defaultColWidth="11.5" defaultRowHeight="14"/>
  <cols>
    <col min="1" max="2" width="3.5" style="235" customWidth="1"/>
    <col min="3" max="3" width="5.1640625" style="235" customWidth="1"/>
    <col min="4" max="4" width="15.5" style="235" customWidth="1"/>
    <col min="5" max="5" width="16.1640625" style="304" customWidth="1"/>
    <col min="6" max="6" width="17.5" style="235" customWidth="1"/>
    <col min="7" max="7" width="73.5" style="235" customWidth="1"/>
    <col min="8" max="8" width="8.5" style="235" customWidth="1"/>
    <col min="9" max="9" width="18.5" style="235" customWidth="1"/>
    <col min="10" max="10" width="23.5" style="235" customWidth="1"/>
    <col min="11" max="11" width="30" style="501" customWidth="1"/>
    <col min="12" max="12" width="3.5" style="235" customWidth="1"/>
    <col min="13" max="13" width="2.5" style="235" customWidth="1"/>
    <col min="14" max="16384" width="11.5" style="235"/>
  </cols>
  <sheetData>
    <row r="1" spans="1:13" ht="16">
      <c r="A1" s="232"/>
      <c r="B1" s="233"/>
      <c r="C1" s="323" t="s">
        <v>0</v>
      </c>
      <c r="D1" s="324"/>
      <c r="E1" s="324"/>
      <c r="F1" s="324"/>
      <c r="G1" s="483"/>
      <c r="H1" s="483"/>
      <c r="I1" s="483"/>
      <c r="J1" s="483"/>
      <c r="K1" s="486"/>
      <c r="L1" s="234"/>
      <c r="M1" s="232"/>
    </row>
    <row r="2" spans="1:13" ht="15.75" customHeight="1">
      <c r="A2" s="232"/>
      <c r="B2" s="233"/>
      <c r="C2" s="201"/>
      <c r="D2" s="202" t="s">
        <v>1</v>
      </c>
      <c r="E2" s="201"/>
      <c r="F2" s="202"/>
      <c r="G2" s="482"/>
      <c r="H2" s="482"/>
      <c r="I2" s="482"/>
      <c r="J2" s="482"/>
      <c r="K2" s="487"/>
      <c r="L2" s="234"/>
      <c r="M2" s="232"/>
    </row>
    <row r="3" spans="1:13" ht="15.75" customHeight="1" thickBot="1">
      <c r="A3" s="232"/>
      <c r="B3" s="233"/>
      <c r="C3" s="484"/>
      <c r="D3" s="485"/>
      <c r="E3" s="484"/>
      <c r="F3" s="485"/>
      <c r="G3" s="305"/>
      <c r="H3" s="305"/>
      <c r="I3" s="305"/>
      <c r="J3" s="305"/>
      <c r="K3" s="488"/>
      <c r="L3" s="234"/>
      <c r="M3" s="232"/>
    </row>
    <row r="4" spans="1:13" s="239" customFormat="1" ht="16">
      <c r="A4" s="236"/>
      <c r="B4" s="237"/>
      <c r="C4" s="314" t="s">
        <v>2</v>
      </c>
      <c r="D4" s="315"/>
      <c r="E4" s="315"/>
      <c r="F4" s="315"/>
      <c r="G4" s="315"/>
      <c r="H4" s="315"/>
      <c r="I4" s="315"/>
      <c r="J4" s="315"/>
      <c r="K4" s="316"/>
      <c r="L4" s="238"/>
      <c r="M4" s="236"/>
    </row>
    <row r="5" spans="1:13" ht="43.5" customHeight="1">
      <c r="A5" s="232"/>
      <c r="B5" s="240"/>
      <c r="C5" s="317"/>
      <c r="D5" s="318"/>
      <c r="E5" s="318"/>
      <c r="F5" s="318"/>
      <c r="G5" s="318"/>
      <c r="H5" s="318"/>
      <c r="I5" s="318"/>
      <c r="J5" s="318"/>
      <c r="K5" s="319"/>
      <c r="L5" s="234"/>
      <c r="M5" s="232"/>
    </row>
    <row r="6" spans="1:13" ht="42.75" customHeight="1">
      <c r="A6" s="232"/>
      <c r="B6" s="240"/>
      <c r="C6" s="320" t="s">
        <v>3</v>
      </c>
      <c r="D6" s="321"/>
      <c r="E6" s="321"/>
      <c r="F6" s="321"/>
      <c r="G6" s="321"/>
      <c r="H6" s="321"/>
      <c r="I6" s="321"/>
      <c r="J6" s="321"/>
      <c r="K6" s="322"/>
      <c r="L6" s="234"/>
      <c r="M6" s="232"/>
    </row>
    <row r="7" spans="1:13" ht="30" customHeight="1" thickBot="1">
      <c r="A7" s="232"/>
      <c r="B7" s="233"/>
      <c r="C7" s="511" t="s">
        <v>151</v>
      </c>
      <c r="D7" s="512"/>
      <c r="E7" s="512"/>
      <c r="F7" s="512"/>
      <c r="G7" s="512"/>
      <c r="H7" s="512"/>
      <c r="I7" s="512"/>
      <c r="J7" s="512"/>
      <c r="K7" s="513"/>
      <c r="L7" s="234"/>
      <c r="M7" s="232"/>
    </row>
    <row r="8" spans="1:13" ht="30" customHeight="1">
      <c r="A8" s="232"/>
      <c r="B8" s="233"/>
      <c r="C8" s="337" t="s">
        <v>4</v>
      </c>
      <c r="D8" s="333" t="s">
        <v>5</v>
      </c>
      <c r="E8" s="339" t="s">
        <v>6</v>
      </c>
      <c r="F8" s="339"/>
      <c r="G8" s="337" t="s">
        <v>7</v>
      </c>
      <c r="H8" s="333" t="s">
        <v>8</v>
      </c>
      <c r="I8" s="333" t="s">
        <v>9</v>
      </c>
      <c r="J8" s="335" t="s">
        <v>10</v>
      </c>
      <c r="K8" s="489" t="s">
        <v>11</v>
      </c>
      <c r="L8" s="234"/>
      <c r="M8" s="232"/>
    </row>
    <row r="9" spans="1:13" ht="30" customHeight="1" thickBot="1">
      <c r="A9" s="232"/>
      <c r="B9" s="233"/>
      <c r="C9" s="338"/>
      <c r="D9" s="334"/>
      <c r="E9" s="241" t="s">
        <v>12</v>
      </c>
      <c r="F9" s="241" t="s">
        <v>13</v>
      </c>
      <c r="G9" s="338"/>
      <c r="H9" s="334"/>
      <c r="I9" s="334"/>
      <c r="J9" s="336"/>
      <c r="K9" s="490"/>
      <c r="L9" s="234"/>
      <c r="M9" s="232"/>
    </row>
    <row r="10" spans="1:13" ht="30" customHeight="1" thickBot="1">
      <c r="A10" s="232"/>
      <c r="B10" s="233"/>
      <c r="C10" s="502" t="s">
        <v>113</v>
      </c>
      <c r="D10" s="242"/>
      <c r="E10" s="242"/>
      <c r="F10" s="242"/>
      <c r="G10" s="503" t="s">
        <v>98</v>
      </c>
      <c r="H10" s="503" t="s">
        <v>99</v>
      </c>
      <c r="I10" s="503"/>
      <c r="J10" s="503"/>
      <c r="K10" s="506"/>
      <c r="L10" s="234"/>
      <c r="M10" s="232"/>
    </row>
    <row r="11" spans="1:13" ht="30" customHeight="1">
      <c r="A11" s="232"/>
      <c r="B11" s="233"/>
      <c r="C11" s="243" t="s">
        <v>114</v>
      </c>
      <c r="D11" s="244"/>
      <c r="E11" s="244"/>
      <c r="F11" s="244"/>
      <c r="G11" s="245" t="s">
        <v>100</v>
      </c>
      <c r="H11" s="504" t="s">
        <v>101</v>
      </c>
      <c r="I11" s="246">
        <v>2069</v>
      </c>
      <c r="J11" s="247">
        <v>4792.2041232000001</v>
      </c>
      <c r="K11" s="492">
        <f>+ROUND(I11*J11,0)</f>
        <v>9915070</v>
      </c>
      <c r="L11" s="234"/>
      <c r="M11" s="232"/>
    </row>
    <row r="12" spans="1:13" ht="30" customHeight="1">
      <c r="A12" s="232"/>
      <c r="B12" s="233"/>
      <c r="C12" s="243" t="s">
        <v>115</v>
      </c>
      <c r="D12" s="244"/>
      <c r="E12" s="244"/>
      <c r="F12" s="244"/>
      <c r="G12" s="245" t="s">
        <v>102</v>
      </c>
      <c r="H12" s="504" t="s">
        <v>103</v>
      </c>
      <c r="I12" s="246">
        <v>300</v>
      </c>
      <c r="J12" s="247">
        <v>47686.265962139994</v>
      </c>
      <c r="K12" s="492">
        <f t="shared" ref="K12:K19" si="0">+ROUND(I12*J12,0)</f>
        <v>14305880</v>
      </c>
      <c r="L12" s="234"/>
      <c r="M12" s="232"/>
    </row>
    <row r="13" spans="1:13" ht="30" customHeight="1">
      <c r="A13" s="232"/>
      <c r="B13" s="233"/>
      <c r="C13" s="243" t="s">
        <v>116</v>
      </c>
      <c r="D13" s="244"/>
      <c r="E13" s="244"/>
      <c r="F13" s="244"/>
      <c r="G13" s="245" t="s">
        <v>104</v>
      </c>
      <c r="H13" s="504" t="s">
        <v>101</v>
      </c>
      <c r="I13" s="246">
        <v>1675</v>
      </c>
      <c r="J13" s="247">
        <v>3949.2414000000003</v>
      </c>
      <c r="K13" s="492">
        <f t="shared" si="0"/>
        <v>6614979</v>
      </c>
      <c r="L13" s="234"/>
      <c r="M13" s="232"/>
    </row>
    <row r="14" spans="1:13" ht="30" customHeight="1">
      <c r="A14" s="232"/>
      <c r="B14" s="233"/>
      <c r="C14" s="243" t="s">
        <v>117</v>
      </c>
      <c r="D14" s="244"/>
      <c r="E14" s="244"/>
      <c r="F14" s="244"/>
      <c r="G14" s="245" t="s">
        <v>105</v>
      </c>
      <c r="H14" s="504" t="s">
        <v>106</v>
      </c>
      <c r="I14" s="246">
        <v>68.8</v>
      </c>
      <c r="J14" s="247">
        <v>377086.89979999996</v>
      </c>
      <c r="K14" s="492">
        <f t="shared" si="0"/>
        <v>25943579</v>
      </c>
      <c r="L14" s="234"/>
      <c r="M14" s="232"/>
    </row>
    <row r="15" spans="1:13" ht="30" customHeight="1">
      <c r="A15" s="232"/>
      <c r="B15" s="233"/>
      <c r="C15" s="243" t="s">
        <v>118</v>
      </c>
      <c r="D15" s="244"/>
      <c r="E15" s="244"/>
      <c r="F15" s="244"/>
      <c r="G15" s="245" t="s">
        <v>107</v>
      </c>
      <c r="H15" s="504" t="s">
        <v>106</v>
      </c>
      <c r="I15" s="246">
        <v>357.48</v>
      </c>
      <c r="J15" s="247">
        <v>1082513.4996</v>
      </c>
      <c r="K15" s="492">
        <f t="shared" si="0"/>
        <v>386976926</v>
      </c>
      <c r="L15" s="234"/>
      <c r="M15" s="232"/>
    </row>
    <row r="16" spans="1:13" ht="30" customHeight="1">
      <c r="A16" s="232"/>
      <c r="B16" s="233"/>
      <c r="C16" s="243" t="s">
        <v>119</v>
      </c>
      <c r="D16" s="244"/>
      <c r="E16" s="244"/>
      <c r="F16" s="244"/>
      <c r="G16" s="245" t="s">
        <v>108</v>
      </c>
      <c r="H16" s="504" t="s">
        <v>106</v>
      </c>
      <c r="I16" s="246">
        <v>520</v>
      </c>
      <c r="J16" s="247">
        <v>174695.2714</v>
      </c>
      <c r="K16" s="492">
        <f t="shared" si="0"/>
        <v>90841541</v>
      </c>
      <c r="L16" s="234"/>
      <c r="M16" s="232"/>
    </row>
    <row r="17" spans="1:13" ht="30" customHeight="1">
      <c r="A17" s="232"/>
      <c r="B17" s="233"/>
      <c r="C17" s="243" t="s">
        <v>120</v>
      </c>
      <c r="D17" s="244"/>
      <c r="E17" s="244"/>
      <c r="F17" s="244"/>
      <c r="G17" s="245" t="s">
        <v>109</v>
      </c>
      <c r="H17" s="504" t="s">
        <v>110</v>
      </c>
      <c r="I17" s="246">
        <v>15</v>
      </c>
      <c r="J17" s="247">
        <v>514238.62099999998</v>
      </c>
      <c r="K17" s="492">
        <f t="shared" si="0"/>
        <v>7713579</v>
      </c>
      <c r="L17" s="234"/>
      <c r="M17" s="232"/>
    </row>
    <row r="18" spans="1:13" ht="30" customHeight="1">
      <c r="A18" s="232"/>
      <c r="B18" s="233"/>
      <c r="C18" s="243" t="s">
        <v>121</v>
      </c>
      <c r="D18" s="244"/>
      <c r="E18" s="244"/>
      <c r="F18" s="244"/>
      <c r="G18" s="245" t="s">
        <v>111</v>
      </c>
      <c r="H18" s="504" t="s">
        <v>101</v>
      </c>
      <c r="I18" s="246">
        <v>944</v>
      </c>
      <c r="J18" s="247">
        <v>86883.310800000007</v>
      </c>
      <c r="K18" s="492">
        <f t="shared" si="0"/>
        <v>82017845</v>
      </c>
      <c r="L18" s="234"/>
      <c r="M18" s="232"/>
    </row>
    <row r="19" spans="1:13" ht="30" customHeight="1">
      <c r="A19" s="232"/>
      <c r="B19" s="233"/>
      <c r="C19" s="243" t="s">
        <v>122</v>
      </c>
      <c r="D19" s="244"/>
      <c r="E19" s="244"/>
      <c r="F19" s="244"/>
      <c r="G19" s="245" t="s">
        <v>112</v>
      </c>
      <c r="H19" s="504" t="s">
        <v>103</v>
      </c>
      <c r="I19" s="246">
        <v>361</v>
      </c>
      <c r="J19" s="247">
        <v>106629.5178</v>
      </c>
      <c r="K19" s="492">
        <f t="shared" si="0"/>
        <v>38493256</v>
      </c>
      <c r="L19" s="234"/>
      <c r="M19" s="232"/>
    </row>
    <row r="20" spans="1:13" ht="30" customHeight="1" thickBot="1">
      <c r="A20" s="232"/>
      <c r="B20" s="233"/>
      <c r="C20" s="248" t="s">
        <v>14</v>
      </c>
      <c r="D20" s="249"/>
      <c r="E20" s="249"/>
      <c r="F20" s="249"/>
      <c r="G20" s="250"/>
      <c r="H20" s="249"/>
      <c r="I20" s="246"/>
      <c r="J20" s="251"/>
      <c r="K20" s="493">
        <f>+SUM(K11:K19)</f>
        <v>662822655</v>
      </c>
      <c r="L20" s="234"/>
      <c r="M20" s="232"/>
    </row>
    <row r="21" spans="1:13" ht="30" customHeight="1" thickBot="1">
      <c r="A21" s="232"/>
      <c r="B21" s="233"/>
      <c r="C21" s="502" t="s">
        <v>137</v>
      </c>
      <c r="D21" s="242"/>
      <c r="E21" s="242"/>
      <c r="F21" s="242"/>
      <c r="G21" s="503" t="s">
        <v>123</v>
      </c>
      <c r="H21" s="503" t="s">
        <v>99</v>
      </c>
      <c r="I21" s="503"/>
      <c r="J21" s="503"/>
      <c r="K21" s="491"/>
      <c r="L21" s="234"/>
      <c r="M21" s="232"/>
    </row>
    <row r="22" spans="1:13" ht="46" customHeight="1">
      <c r="A22" s="232"/>
      <c r="B22" s="233"/>
      <c r="C22" s="243" t="s">
        <v>138</v>
      </c>
      <c r="D22" s="244"/>
      <c r="E22" s="244"/>
      <c r="F22" s="244"/>
      <c r="G22" s="245" t="s">
        <v>124</v>
      </c>
      <c r="H22" s="504" t="s">
        <v>101</v>
      </c>
      <c r="I22" s="246">
        <v>2069</v>
      </c>
      <c r="J22" s="247">
        <v>412910.92570000002</v>
      </c>
      <c r="K22" s="492">
        <f t="shared" ref="K22:K33" si="1">+ROUND(I22*J22,0)</f>
        <v>854312705</v>
      </c>
      <c r="L22" s="234"/>
      <c r="M22" s="232"/>
    </row>
    <row r="23" spans="1:13" ht="30" customHeight="1">
      <c r="A23" s="232"/>
      <c r="B23" s="233"/>
      <c r="C23" s="243" t="s">
        <v>139</v>
      </c>
      <c r="D23" s="244"/>
      <c r="E23" s="244"/>
      <c r="F23" s="244"/>
      <c r="G23" s="245" t="s">
        <v>125</v>
      </c>
      <c r="H23" s="504" t="s">
        <v>106</v>
      </c>
      <c r="I23" s="246">
        <v>0.86</v>
      </c>
      <c r="J23" s="247">
        <v>3956146.8169600004</v>
      </c>
      <c r="K23" s="492">
        <f t="shared" si="1"/>
        <v>3402286</v>
      </c>
      <c r="L23" s="234"/>
      <c r="M23" s="232"/>
    </row>
    <row r="24" spans="1:13" ht="30" customHeight="1">
      <c r="A24" s="232"/>
      <c r="B24" s="233"/>
      <c r="C24" s="243" t="s">
        <v>140</v>
      </c>
      <c r="D24" s="244"/>
      <c r="E24" s="244"/>
      <c r="F24" s="244"/>
      <c r="G24" s="245" t="s">
        <v>126</v>
      </c>
      <c r="H24" s="504" t="s">
        <v>103</v>
      </c>
      <c r="I24" s="246">
        <v>353.32</v>
      </c>
      <c r="J24" s="247">
        <v>218822.6508</v>
      </c>
      <c r="K24" s="492">
        <f t="shared" si="1"/>
        <v>77314419</v>
      </c>
      <c r="L24" s="234"/>
      <c r="M24" s="232"/>
    </row>
    <row r="25" spans="1:13" ht="30" customHeight="1">
      <c r="A25" s="232"/>
      <c r="B25" s="233"/>
      <c r="C25" s="243" t="s">
        <v>141</v>
      </c>
      <c r="D25" s="244"/>
      <c r="E25" s="244"/>
      <c r="F25" s="244"/>
      <c r="G25" s="245" t="s">
        <v>127</v>
      </c>
      <c r="H25" s="504" t="s">
        <v>128</v>
      </c>
      <c r="I25" s="246">
        <v>9129.92</v>
      </c>
      <c r="J25" s="247">
        <v>27474.153876</v>
      </c>
      <c r="K25" s="492">
        <f t="shared" si="1"/>
        <v>250836827</v>
      </c>
      <c r="L25" s="234"/>
      <c r="M25" s="232"/>
    </row>
    <row r="26" spans="1:13" ht="45" customHeight="1">
      <c r="A26" s="232"/>
      <c r="B26" s="233"/>
      <c r="C26" s="243" t="s">
        <v>142</v>
      </c>
      <c r="D26" s="244"/>
      <c r="E26" s="244"/>
      <c r="F26" s="244"/>
      <c r="G26" s="245" t="s">
        <v>129</v>
      </c>
      <c r="H26" s="504" t="s">
        <v>110</v>
      </c>
      <c r="I26" s="246">
        <v>12</v>
      </c>
      <c r="J26" s="247">
        <v>2322153.7024400001</v>
      </c>
      <c r="K26" s="492">
        <f t="shared" si="1"/>
        <v>27865844</v>
      </c>
      <c r="L26" s="234"/>
      <c r="M26" s="232"/>
    </row>
    <row r="27" spans="1:13" ht="41" customHeight="1">
      <c r="A27" s="232"/>
      <c r="B27" s="233"/>
      <c r="C27" s="243" t="s">
        <v>143</v>
      </c>
      <c r="D27" s="244"/>
      <c r="E27" s="244"/>
      <c r="F27" s="244"/>
      <c r="G27" s="245" t="s">
        <v>130</v>
      </c>
      <c r="H27" s="504" t="s">
        <v>101</v>
      </c>
      <c r="I27" s="246">
        <v>42</v>
      </c>
      <c r="J27" s="247">
        <v>7333861.6207999997</v>
      </c>
      <c r="K27" s="492">
        <f t="shared" si="1"/>
        <v>308022188</v>
      </c>
      <c r="L27" s="234"/>
      <c r="M27" s="232"/>
    </row>
    <row r="28" spans="1:13" ht="30" customHeight="1">
      <c r="A28" s="232"/>
      <c r="B28" s="233"/>
      <c r="C28" s="243" t="s">
        <v>144</v>
      </c>
      <c r="D28" s="244"/>
      <c r="E28" s="244"/>
      <c r="F28" s="244"/>
      <c r="G28" s="245" t="s">
        <v>131</v>
      </c>
      <c r="H28" s="504" t="s">
        <v>106</v>
      </c>
      <c r="I28" s="246">
        <v>40.1</v>
      </c>
      <c r="J28" s="247">
        <v>4116443.3466000003</v>
      </c>
      <c r="K28" s="492">
        <f t="shared" si="1"/>
        <v>165069378</v>
      </c>
      <c r="L28" s="234"/>
      <c r="M28" s="232"/>
    </row>
    <row r="29" spans="1:13" ht="30" customHeight="1">
      <c r="A29" s="232"/>
      <c r="B29" s="233"/>
      <c r="C29" s="243" t="s">
        <v>145</v>
      </c>
      <c r="D29" s="244"/>
      <c r="E29" s="244"/>
      <c r="F29" s="244"/>
      <c r="G29" s="245" t="s">
        <v>132</v>
      </c>
      <c r="H29" s="504" t="s">
        <v>110</v>
      </c>
      <c r="I29" s="246">
        <v>2</v>
      </c>
      <c r="J29" s="247">
        <v>1804948.3790000002</v>
      </c>
      <c r="K29" s="492">
        <f t="shared" si="1"/>
        <v>3609897</v>
      </c>
      <c r="L29" s="234"/>
      <c r="M29" s="232"/>
    </row>
    <row r="30" spans="1:13" ht="102" customHeight="1">
      <c r="A30" s="232"/>
      <c r="B30" s="233"/>
      <c r="C30" s="243" t="s">
        <v>146</v>
      </c>
      <c r="D30" s="244"/>
      <c r="E30" s="244"/>
      <c r="F30" s="244"/>
      <c r="G30" s="245" t="s">
        <v>133</v>
      </c>
      <c r="H30" s="504" t="s">
        <v>101</v>
      </c>
      <c r="I30" s="246">
        <v>1879</v>
      </c>
      <c r="J30" s="247">
        <v>173581.77408</v>
      </c>
      <c r="K30" s="492">
        <f t="shared" si="1"/>
        <v>326160153</v>
      </c>
      <c r="L30" s="234"/>
      <c r="M30" s="232"/>
    </row>
    <row r="31" spans="1:13" ht="30" customHeight="1">
      <c r="A31" s="232"/>
      <c r="B31" s="233"/>
      <c r="C31" s="243" t="s">
        <v>147</v>
      </c>
      <c r="D31" s="244"/>
      <c r="E31" s="244"/>
      <c r="F31" s="244"/>
      <c r="G31" s="245" t="s">
        <v>134</v>
      </c>
      <c r="H31" s="504" t="s">
        <v>101</v>
      </c>
      <c r="I31" s="246">
        <v>140</v>
      </c>
      <c r="J31" s="247">
        <v>52690.443520000001</v>
      </c>
      <c r="K31" s="492">
        <f t="shared" si="1"/>
        <v>7376662</v>
      </c>
      <c r="L31" s="234"/>
      <c r="M31" s="232"/>
    </row>
    <row r="32" spans="1:13" s="232" customFormat="1" ht="44" customHeight="1">
      <c r="B32" s="233"/>
      <c r="C32" s="243" t="s">
        <v>148</v>
      </c>
      <c r="D32" s="252"/>
      <c r="E32" s="252"/>
      <c r="F32" s="252"/>
      <c r="G32" s="257" t="s">
        <v>135</v>
      </c>
      <c r="H32" s="505" t="s">
        <v>101</v>
      </c>
      <c r="I32" s="246">
        <v>240</v>
      </c>
      <c r="J32" s="247">
        <v>1307486.255341721</v>
      </c>
      <c r="K32" s="492">
        <f t="shared" si="1"/>
        <v>313796701</v>
      </c>
      <c r="L32" s="234"/>
    </row>
    <row r="33" spans="1:14" ht="30" customHeight="1">
      <c r="B33" s="253"/>
      <c r="C33" s="243" t="s">
        <v>149</v>
      </c>
      <c r="D33" s="244"/>
      <c r="E33" s="244"/>
      <c r="F33" s="244"/>
      <c r="G33" s="245" t="s">
        <v>136</v>
      </c>
      <c r="H33" s="504" t="s">
        <v>103</v>
      </c>
      <c r="I33" s="246">
        <v>40</v>
      </c>
      <c r="J33" s="247">
        <v>130500.35613333335</v>
      </c>
      <c r="K33" s="492">
        <f t="shared" si="1"/>
        <v>5220014</v>
      </c>
      <c r="L33" s="254"/>
    </row>
    <row r="34" spans="1:14" ht="30" customHeight="1" thickBot="1">
      <c r="A34" s="232"/>
      <c r="B34" s="233"/>
      <c r="C34" s="248" t="s">
        <v>14</v>
      </c>
      <c r="D34" s="255"/>
      <c r="E34" s="256"/>
      <c r="F34" s="255"/>
      <c r="G34" s="255"/>
      <c r="H34" s="255"/>
      <c r="I34" s="246"/>
      <c r="J34" s="255"/>
      <c r="K34" s="493">
        <f>+SUM(K22:K33)</f>
        <v>2342987074</v>
      </c>
      <c r="L34" s="234"/>
      <c r="M34" s="232"/>
    </row>
    <row r="35" spans="1:14" s="261" customFormat="1" ht="30" customHeight="1" thickBot="1">
      <c r="A35" s="258"/>
      <c r="B35" s="259"/>
      <c r="C35" s="325" t="s">
        <v>15</v>
      </c>
      <c r="D35" s="326"/>
      <c r="E35" s="326"/>
      <c r="F35" s="326"/>
      <c r="G35" s="326"/>
      <c r="H35" s="326"/>
      <c r="I35" s="326"/>
      <c r="J35" s="327"/>
      <c r="K35" s="491">
        <f>+SUM(K11:K34)/2</f>
        <v>3005809729</v>
      </c>
      <c r="L35" s="260"/>
      <c r="M35" s="258"/>
    </row>
    <row r="36" spans="1:14" s="261" customFormat="1" ht="17" thickBot="1">
      <c r="A36" s="258"/>
      <c r="B36" s="259"/>
      <c r="C36" s="262"/>
      <c r="D36" s="262"/>
      <c r="E36" s="262"/>
      <c r="F36" s="262"/>
      <c r="G36" s="262"/>
      <c r="H36" s="262"/>
      <c r="I36" s="262"/>
      <c r="J36" s="262"/>
      <c r="K36" s="494"/>
      <c r="L36" s="260"/>
      <c r="M36" s="258"/>
      <c r="N36" s="507"/>
    </row>
    <row r="37" spans="1:14" s="261" customFormat="1" ht="30" customHeight="1">
      <c r="A37" s="258"/>
      <c r="B37" s="259"/>
      <c r="C37" s="263"/>
      <c r="D37" s="264"/>
      <c r="E37" s="263"/>
      <c r="F37" s="263"/>
      <c r="G37" s="331"/>
      <c r="H37" s="332"/>
      <c r="I37" s="332"/>
      <c r="J37" s="265"/>
      <c r="K37" s="495"/>
      <c r="L37" s="260"/>
      <c r="M37" s="258"/>
    </row>
    <row r="38" spans="1:14" s="261" customFormat="1" ht="30" customHeight="1">
      <c r="A38" s="258"/>
      <c r="B38" s="259"/>
      <c r="C38" s="263"/>
      <c r="D38" s="264"/>
      <c r="E38" s="263"/>
      <c r="F38" s="263"/>
      <c r="G38" s="266"/>
      <c r="H38" s="267"/>
      <c r="I38" s="268"/>
      <c r="J38" s="269"/>
      <c r="K38" s="496"/>
      <c r="L38" s="260"/>
      <c r="M38" s="258"/>
    </row>
    <row r="39" spans="1:14" s="261" customFormat="1" ht="30" customHeight="1">
      <c r="A39" s="258"/>
      <c r="B39" s="259"/>
      <c r="C39" s="263"/>
      <c r="D39" s="270"/>
      <c r="E39" s="270"/>
      <c r="F39" s="270"/>
      <c r="G39" s="266"/>
      <c r="H39" s="271"/>
      <c r="I39" s="272"/>
      <c r="J39" s="273"/>
      <c r="K39" s="496"/>
      <c r="L39" s="260"/>
      <c r="M39" s="258"/>
    </row>
    <row r="40" spans="1:14" s="261" customFormat="1" ht="30" customHeight="1">
      <c r="A40" s="258"/>
      <c r="B40" s="259"/>
      <c r="C40" s="263"/>
      <c r="D40" s="270"/>
      <c r="E40" s="270"/>
      <c r="F40" s="270"/>
      <c r="G40" s="274" t="s">
        <v>16</v>
      </c>
      <c r="H40" s="271"/>
      <c r="I40" s="272"/>
      <c r="J40" s="273"/>
      <c r="K40" s="497">
        <f>+K35</f>
        <v>3005809729</v>
      </c>
      <c r="L40" s="260"/>
      <c r="M40" s="258"/>
    </row>
    <row r="41" spans="1:14" s="261" customFormat="1" ht="30" customHeight="1">
      <c r="A41" s="258"/>
      <c r="B41" s="259"/>
      <c r="C41" s="263"/>
      <c r="D41" s="264"/>
      <c r="E41" s="263"/>
      <c r="F41" s="263"/>
      <c r="G41" s="266"/>
      <c r="H41" s="508"/>
      <c r="I41" s="508"/>
      <c r="J41" s="508"/>
      <c r="K41" s="496"/>
      <c r="L41" s="260"/>
      <c r="M41" s="258"/>
    </row>
    <row r="42" spans="1:14" s="261" customFormat="1" ht="30" customHeight="1">
      <c r="A42" s="258"/>
      <c r="B42" s="259"/>
      <c r="C42" s="263"/>
      <c r="D42" s="264"/>
      <c r="E42" s="263"/>
      <c r="F42" s="263"/>
      <c r="G42" s="275"/>
      <c r="H42" s="271"/>
      <c r="I42" s="272"/>
      <c r="J42" s="276"/>
      <c r="K42" s="496"/>
      <c r="L42" s="260"/>
      <c r="M42" s="258"/>
    </row>
    <row r="43" spans="1:14" s="261" customFormat="1" ht="30" customHeight="1">
      <c r="A43" s="258"/>
      <c r="B43" s="259"/>
      <c r="C43" s="263"/>
      <c r="D43" s="264"/>
      <c r="E43" s="263"/>
      <c r="F43" s="277"/>
      <c r="G43" s="275"/>
      <c r="H43" s="271"/>
      <c r="I43" s="272"/>
      <c r="J43" s="276"/>
      <c r="K43" s="497"/>
      <c r="L43" s="260"/>
      <c r="M43" s="258"/>
    </row>
    <row r="44" spans="1:14" s="261" customFormat="1" ht="30" customHeight="1" thickBot="1">
      <c r="A44" s="258"/>
      <c r="B44" s="259"/>
      <c r="C44" s="263"/>
      <c r="D44" s="264"/>
      <c r="E44" s="263"/>
      <c r="F44" s="263"/>
      <c r="G44" s="278" t="s">
        <v>17</v>
      </c>
      <c r="H44" s="279"/>
      <c r="I44" s="280"/>
      <c r="J44" s="281"/>
      <c r="K44" s="509">
        <f>+SUM(K37:K43)</f>
        <v>3005809729</v>
      </c>
      <c r="L44" s="260"/>
      <c r="M44" s="258"/>
    </row>
    <row r="45" spans="1:14" s="261" customFormat="1" ht="17" thickBot="1">
      <c r="A45" s="258"/>
      <c r="B45" s="259"/>
      <c r="C45" s="263"/>
      <c r="D45" s="264"/>
      <c r="E45" s="264"/>
      <c r="F45" s="264"/>
      <c r="G45" s="263"/>
      <c r="H45" s="263"/>
      <c r="I45" s="282"/>
      <c r="J45" s="283"/>
      <c r="K45" s="494"/>
      <c r="L45" s="260"/>
      <c r="M45" s="258"/>
    </row>
    <row r="46" spans="1:14" s="261" customFormat="1" ht="16">
      <c r="A46" s="258"/>
      <c r="B46" s="259"/>
      <c r="C46" s="284"/>
      <c r="D46" s="329"/>
      <c r="E46" s="329"/>
      <c r="F46" s="329"/>
      <c r="G46" s="329"/>
      <c r="H46" s="329"/>
      <c r="I46" s="329"/>
      <c r="J46" s="329"/>
      <c r="K46" s="330"/>
      <c r="L46" s="285"/>
      <c r="M46" s="258"/>
    </row>
    <row r="47" spans="1:14" s="261" customFormat="1" ht="46.5" customHeight="1">
      <c r="A47" s="258"/>
      <c r="B47" s="259"/>
      <c r="C47" s="308" t="s">
        <v>18</v>
      </c>
      <c r="D47" s="309"/>
      <c r="E47" s="309"/>
      <c r="F47" s="309"/>
      <c r="G47" s="309"/>
      <c r="H47" s="328" t="s">
        <v>19</v>
      </c>
      <c r="I47" s="328"/>
      <c r="J47" s="328"/>
      <c r="K47" s="498" t="s">
        <v>20</v>
      </c>
      <c r="L47" s="286"/>
      <c r="M47" s="258"/>
    </row>
    <row r="48" spans="1:14" s="261" customFormat="1" ht="56.25" customHeight="1">
      <c r="A48" s="258"/>
      <c r="B48" s="259"/>
      <c r="C48" s="308" t="s">
        <v>21</v>
      </c>
      <c r="D48" s="309"/>
      <c r="E48" s="309"/>
      <c r="F48" s="309"/>
      <c r="G48" s="309"/>
      <c r="H48" s="313" t="s">
        <v>22</v>
      </c>
      <c r="I48" s="313"/>
      <c r="J48" s="287" t="s">
        <v>23</v>
      </c>
      <c r="K48" s="510">
        <v>0.25</v>
      </c>
      <c r="L48" s="286"/>
      <c r="M48" s="258"/>
    </row>
    <row r="49" spans="1:13" s="261" customFormat="1" ht="30" customHeight="1">
      <c r="A49" s="258"/>
      <c r="B49" s="259"/>
      <c r="C49" s="308" t="s">
        <v>24</v>
      </c>
      <c r="D49" s="309"/>
      <c r="E49" s="309"/>
      <c r="F49" s="309"/>
      <c r="G49" s="309"/>
      <c r="H49" s="310" t="s">
        <v>150</v>
      </c>
      <c r="I49" s="311"/>
      <c r="J49" s="287" t="s">
        <v>26</v>
      </c>
      <c r="K49" s="510">
        <v>0.01</v>
      </c>
      <c r="L49" s="286"/>
      <c r="M49" s="258"/>
    </row>
    <row r="50" spans="1:13" s="289" customFormat="1" ht="58.5" customHeight="1">
      <c r="A50" s="258"/>
      <c r="B50" s="259"/>
      <c r="C50" s="288"/>
      <c r="E50" s="290"/>
      <c r="F50" s="290"/>
      <c r="G50" s="291"/>
      <c r="H50" s="312" t="s">
        <v>85</v>
      </c>
      <c r="I50" s="313"/>
      <c r="J50" s="287" t="s">
        <v>28</v>
      </c>
      <c r="K50" s="510">
        <v>0.04</v>
      </c>
      <c r="L50" s="260"/>
      <c r="M50" s="258"/>
    </row>
    <row r="51" spans="1:13" ht="57" customHeight="1">
      <c r="A51" s="232"/>
      <c r="B51" s="233"/>
      <c r="C51" s="292"/>
      <c r="D51" s="293"/>
      <c r="E51" s="293"/>
      <c r="F51" s="293"/>
      <c r="G51" s="294"/>
      <c r="H51" s="313" t="s">
        <v>29</v>
      </c>
      <c r="I51" s="313"/>
      <c r="J51" s="287" t="s">
        <v>30</v>
      </c>
      <c r="K51" s="510">
        <f>+SUM(K48:K50)</f>
        <v>0.3</v>
      </c>
      <c r="L51" s="234"/>
      <c r="M51" s="232"/>
    </row>
    <row r="52" spans="1:13" ht="17" thickBot="1">
      <c r="A52" s="232"/>
      <c r="B52" s="233"/>
      <c r="C52" s="295"/>
      <c r="D52" s="296"/>
      <c r="E52" s="296"/>
      <c r="F52" s="296"/>
      <c r="G52" s="297"/>
      <c r="H52" s="306"/>
      <c r="I52" s="306"/>
      <c r="J52" s="306"/>
      <c r="K52" s="307"/>
      <c r="L52" s="234"/>
      <c r="M52" s="232"/>
    </row>
    <row r="53" spans="1:13" ht="17" thickBot="1">
      <c r="A53" s="232"/>
      <c r="B53" s="298"/>
      <c r="C53" s="299"/>
      <c r="D53" s="299"/>
      <c r="E53" s="300"/>
      <c r="F53" s="299"/>
      <c r="G53" s="301"/>
      <c r="H53" s="299"/>
      <c r="I53" s="299"/>
      <c r="J53" s="299"/>
      <c r="K53" s="499"/>
      <c r="L53" s="302"/>
      <c r="M53" s="232"/>
    </row>
    <row r="54" spans="1:13" ht="17" thickTop="1">
      <c r="A54" s="232"/>
      <c r="B54" s="232"/>
      <c r="C54" s="232"/>
      <c r="D54" s="232"/>
      <c r="E54" s="303"/>
      <c r="F54" s="232"/>
      <c r="G54" s="232"/>
      <c r="H54" s="232"/>
      <c r="I54" s="232"/>
      <c r="J54" s="232"/>
      <c r="K54" s="500"/>
      <c r="L54" s="232"/>
      <c r="M54" s="232"/>
    </row>
  </sheetData>
  <mergeCells count="24">
    <mergeCell ref="G8:G9"/>
    <mergeCell ref="H8:H9"/>
    <mergeCell ref="E8:F8"/>
    <mergeCell ref="C4:K5"/>
    <mergeCell ref="C6:K6"/>
    <mergeCell ref="C1:F1"/>
    <mergeCell ref="C48:G48"/>
    <mergeCell ref="C7:K7"/>
    <mergeCell ref="C35:J35"/>
    <mergeCell ref="C47:G47"/>
    <mergeCell ref="H47:J47"/>
    <mergeCell ref="H48:I48"/>
    <mergeCell ref="D46:K46"/>
    <mergeCell ref="G37:I37"/>
    <mergeCell ref="I8:I9"/>
    <mergeCell ref="J8:J9"/>
    <mergeCell ref="K8:K9"/>
    <mergeCell ref="C8:C9"/>
    <mergeCell ref="D8:D9"/>
    <mergeCell ref="H52:K52"/>
    <mergeCell ref="C49:G49"/>
    <mergeCell ref="H49:I49"/>
    <mergeCell ref="H50:I50"/>
    <mergeCell ref="H51:I51"/>
  </mergeCells>
  <pageMargins left="0.11811023622047245" right="0.11811023622047245" top="0.6692913385826772" bottom="0.15748031496062992" header="0.31496062992125984" footer="0.31496062992125984"/>
  <pageSetup scale="42"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2" zoomScale="87" zoomScaleNormal="100" zoomScaleSheetLayoutView="87" zoomScalePageLayoutView="91" workbookViewId="0">
      <selection activeCell="C9" sqref="C9:K9"/>
    </sheetView>
  </sheetViews>
  <sheetFormatPr baseColWidth="10" defaultColWidth="11.5" defaultRowHeight="14"/>
  <cols>
    <col min="1" max="2" width="3.5" style="1" customWidth="1"/>
    <col min="3" max="3" width="7.5" style="1" customWidth="1"/>
    <col min="4" max="4" width="15.5" style="1" customWidth="1"/>
    <col min="5" max="5" width="16.1640625" style="2" customWidth="1"/>
    <col min="6" max="6" width="17.5" style="1" customWidth="1"/>
    <col min="7" max="7" width="73.5" style="1" customWidth="1"/>
    <col min="8" max="8" width="8.5" style="1" customWidth="1"/>
    <col min="9" max="9" width="18.5" style="1" customWidth="1"/>
    <col min="10" max="10" width="23.5" style="1" customWidth="1"/>
    <col min="11" max="11" width="30" style="1" customWidth="1"/>
    <col min="12" max="12" width="3.5" style="1" customWidth="1"/>
    <col min="13" max="13" width="2.5" style="1" customWidth="1"/>
    <col min="14" max="16384" width="11.5" style="1"/>
  </cols>
  <sheetData>
    <row r="1" spans="1:13" ht="17" thickBot="1">
      <c r="A1" s="5"/>
      <c r="B1" s="5"/>
      <c r="C1" s="5"/>
      <c r="D1" s="5"/>
      <c r="E1" s="6"/>
      <c r="F1" s="5"/>
      <c r="G1" s="5"/>
      <c r="H1" s="5"/>
      <c r="I1" s="5"/>
      <c r="J1" s="5"/>
      <c r="K1" s="5"/>
      <c r="L1" s="5"/>
      <c r="M1" s="5"/>
    </row>
    <row r="2" spans="1:13" ht="17" thickTop="1">
      <c r="A2" s="5"/>
      <c r="B2" s="7"/>
      <c r="C2" s="223"/>
      <c r="D2" s="223"/>
      <c r="E2" s="224"/>
      <c r="F2" s="223"/>
      <c r="G2" s="223"/>
      <c r="H2" s="223"/>
      <c r="I2" s="223"/>
      <c r="J2" s="223"/>
      <c r="K2" s="223"/>
      <c r="L2" s="8"/>
      <c r="M2" s="5"/>
    </row>
    <row r="3" spans="1:13" ht="26.25" customHeight="1">
      <c r="A3" s="5"/>
      <c r="B3" s="9"/>
      <c r="C3" s="323" t="s">
        <v>0</v>
      </c>
      <c r="D3" s="324"/>
      <c r="E3" s="324"/>
      <c r="F3" s="324"/>
      <c r="G3" s="5"/>
      <c r="H3" s="5"/>
      <c r="I3" s="5"/>
      <c r="J3" s="5"/>
      <c r="K3" s="5"/>
      <c r="L3" s="10"/>
      <c r="M3" s="5"/>
    </row>
    <row r="4" spans="1:13" ht="16">
      <c r="A4" s="5"/>
      <c r="B4" s="9"/>
      <c r="C4" s="201"/>
      <c r="D4" s="202" t="s">
        <v>1</v>
      </c>
      <c r="E4" s="201"/>
      <c r="F4" s="202"/>
      <c r="G4" s="5"/>
      <c r="H4" s="5"/>
      <c r="I4" s="5"/>
      <c r="J4" s="5"/>
      <c r="K4" s="5"/>
      <c r="L4" s="10"/>
      <c r="M4" s="5"/>
    </row>
    <row r="5" spans="1:13" ht="16">
      <c r="A5" s="5"/>
      <c r="B5" s="9"/>
      <c r="C5" s="342" t="s">
        <v>31</v>
      </c>
      <c r="D5" s="342"/>
      <c r="E5" s="342"/>
      <c r="F5" s="342"/>
      <c r="G5" s="342"/>
      <c r="H5" s="342"/>
      <c r="I5" s="342"/>
      <c r="J5" s="342"/>
      <c r="K5" s="342"/>
      <c r="L5" s="10"/>
      <c r="M5" s="5"/>
    </row>
    <row r="6" spans="1:13" ht="17" thickBot="1">
      <c r="A6" s="5"/>
      <c r="B6" s="9"/>
      <c r="C6" s="343" t="s">
        <v>32</v>
      </c>
      <c r="D6" s="343"/>
      <c r="E6" s="343"/>
      <c r="F6" s="343"/>
      <c r="G6" s="343"/>
      <c r="H6" s="343"/>
      <c r="I6" s="343"/>
      <c r="J6" s="343"/>
      <c r="K6" s="343"/>
      <c r="L6" s="10"/>
      <c r="M6" s="5"/>
    </row>
    <row r="7" spans="1:13" s="20" customFormat="1" ht="16.5" customHeight="1">
      <c r="A7" s="19"/>
      <c r="B7" s="215"/>
      <c r="C7" s="344" t="s">
        <v>33</v>
      </c>
      <c r="D7" s="345"/>
      <c r="E7" s="345"/>
      <c r="F7" s="345"/>
      <c r="G7" s="345"/>
      <c r="H7" s="345"/>
      <c r="I7" s="345"/>
      <c r="J7" s="345"/>
      <c r="K7" s="346"/>
      <c r="L7" s="21"/>
      <c r="M7" s="19"/>
    </row>
    <row r="8" spans="1:13" ht="74.25" customHeight="1">
      <c r="A8" s="5"/>
      <c r="B8" s="216"/>
      <c r="C8" s="347"/>
      <c r="D8" s="348"/>
      <c r="E8" s="348"/>
      <c r="F8" s="348"/>
      <c r="G8" s="348"/>
      <c r="H8" s="348"/>
      <c r="I8" s="348"/>
      <c r="J8" s="348"/>
      <c r="K8" s="349"/>
      <c r="L8" s="10"/>
      <c r="M8" s="5"/>
    </row>
    <row r="9" spans="1:13" ht="34.5" customHeight="1">
      <c r="A9" s="5"/>
      <c r="B9" s="216"/>
      <c r="C9" s="350" t="s">
        <v>34</v>
      </c>
      <c r="D9" s="351"/>
      <c r="E9" s="351"/>
      <c r="F9" s="351"/>
      <c r="G9" s="351"/>
      <c r="H9" s="351"/>
      <c r="I9" s="351"/>
      <c r="J9" s="351"/>
      <c r="K9" s="352"/>
      <c r="L9" s="10"/>
      <c r="M9" s="5"/>
    </row>
    <row r="10" spans="1:13" ht="30" customHeight="1" thickBot="1">
      <c r="A10" s="5"/>
      <c r="B10" s="216"/>
      <c r="C10" s="353"/>
      <c r="D10" s="353"/>
      <c r="E10" s="353"/>
      <c r="F10" s="353"/>
      <c r="G10" s="353"/>
      <c r="H10" s="353"/>
      <c r="I10" s="353"/>
      <c r="J10" s="353"/>
      <c r="K10" s="354"/>
      <c r="L10" s="10"/>
      <c r="M10" s="5"/>
    </row>
    <row r="11" spans="1:13" ht="30" customHeight="1">
      <c r="A11" s="5"/>
      <c r="B11" s="9"/>
      <c r="C11" s="355" t="s">
        <v>4</v>
      </c>
      <c r="D11" s="357" t="s">
        <v>5</v>
      </c>
      <c r="E11" s="359" t="s">
        <v>6</v>
      </c>
      <c r="F11" s="359"/>
      <c r="G11" s="355" t="s">
        <v>7</v>
      </c>
      <c r="H11" s="357" t="s">
        <v>8</v>
      </c>
      <c r="I11" s="357" t="s">
        <v>9</v>
      </c>
      <c r="J11" s="360" t="s">
        <v>10</v>
      </c>
      <c r="K11" s="362" t="s">
        <v>11</v>
      </c>
      <c r="L11" s="10"/>
      <c r="M11" s="5"/>
    </row>
    <row r="12" spans="1:13" ht="30" customHeight="1" thickBot="1">
      <c r="A12" s="5"/>
      <c r="B12" s="9"/>
      <c r="C12" s="356"/>
      <c r="D12" s="358"/>
      <c r="E12" s="129" t="s">
        <v>12</v>
      </c>
      <c r="F12" s="129" t="s">
        <v>13</v>
      </c>
      <c r="G12" s="356"/>
      <c r="H12" s="358"/>
      <c r="I12" s="358"/>
      <c r="J12" s="361"/>
      <c r="K12" s="363"/>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14</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14</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14</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14</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14</v>
      </c>
      <c r="D39" s="163"/>
      <c r="E39" s="163"/>
      <c r="F39" s="163"/>
      <c r="G39" s="166"/>
      <c r="H39" s="165"/>
      <c r="I39" s="136"/>
      <c r="J39" s="142"/>
      <c r="K39" s="143"/>
      <c r="L39" s="10"/>
      <c r="M39" s="5"/>
    </row>
    <row r="40" spans="1:13" s="3" customFormat="1" ht="30" customHeight="1" thickBot="1">
      <c r="A40" s="11"/>
      <c r="B40" s="12"/>
      <c r="C40" s="364" t="s">
        <v>15</v>
      </c>
      <c r="D40" s="365"/>
      <c r="E40" s="365"/>
      <c r="F40" s="365"/>
      <c r="G40" s="365"/>
      <c r="H40" s="365"/>
      <c r="I40" s="365"/>
      <c r="J40" s="366"/>
      <c r="K40" s="167"/>
      <c r="L40" s="13"/>
      <c r="M40" s="11"/>
    </row>
    <row r="41" spans="1:13" s="3" customFormat="1" ht="17"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67"/>
      <c r="H42" s="368"/>
      <c r="I42" s="369"/>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16</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17</v>
      </c>
      <c r="H49" s="188"/>
      <c r="I49" s="189"/>
      <c r="J49" s="190"/>
      <c r="K49" s="167"/>
      <c r="L49" s="13"/>
      <c r="M49" s="11"/>
    </row>
    <row r="50" spans="1:13" s="3" customFormat="1" ht="17" thickBot="1">
      <c r="A50" s="11"/>
      <c r="B50" s="12"/>
      <c r="C50" s="170"/>
      <c r="D50" s="171"/>
      <c r="E50" s="171"/>
      <c r="F50" s="171"/>
      <c r="G50" s="170"/>
      <c r="H50" s="170"/>
      <c r="I50" s="191"/>
      <c r="J50" s="192"/>
      <c r="K50" s="193"/>
      <c r="L50" s="13"/>
      <c r="M50" s="11"/>
    </row>
    <row r="51" spans="1:13" s="3" customFormat="1" ht="16">
      <c r="A51" s="11"/>
      <c r="B51" s="12"/>
      <c r="C51" s="194"/>
      <c r="D51" s="340"/>
      <c r="E51" s="340"/>
      <c r="F51" s="340"/>
      <c r="G51" s="340"/>
      <c r="H51" s="340"/>
      <c r="I51" s="340"/>
      <c r="J51" s="340"/>
      <c r="K51" s="341"/>
      <c r="L51" s="14"/>
      <c r="M51" s="11"/>
    </row>
    <row r="52" spans="1:13" s="3" customFormat="1" ht="46.5" customHeight="1">
      <c r="A52" s="11"/>
      <c r="B52" s="12"/>
      <c r="C52" s="370" t="s">
        <v>35</v>
      </c>
      <c r="D52" s="371"/>
      <c r="E52" s="371"/>
      <c r="F52" s="371"/>
      <c r="G52" s="371"/>
      <c r="H52" s="372" t="s">
        <v>7</v>
      </c>
      <c r="I52" s="372"/>
      <c r="J52" s="372"/>
      <c r="K52" s="195" t="s">
        <v>20</v>
      </c>
      <c r="L52" s="15"/>
      <c r="M52" s="11"/>
    </row>
    <row r="53" spans="1:13" s="3" customFormat="1" ht="32.25" customHeight="1">
      <c r="A53" s="11"/>
      <c r="B53" s="12"/>
      <c r="C53" s="370" t="s">
        <v>36</v>
      </c>
      <c r="D53" s="371"/>
      <c r="E53" s="371"/>
      <c r="F53" s="371"/>
      <c r="G53" s="371"/>
      <c r="H53" s="373" t="s">
        <v>22</v>
      </c>
      <c r="I53" s="373"/>
      <c r="J53" s="196" t="s">
        <v>23</v>
      </c>
      <c r="K53" s="197" t="s">
        <v>37</v>
      </c>
      <c r="L53" s="211"/>
      <c r="M53" s="11"/>
    </row>
    <row r="54" spans="1:13" s="3" customFormat="1" ht="30" customHeight="1">
      <c r="A54" s="11"/>
      <c r="B54" s="12"/>
      <c r="C54" s="370" t="s">
        <v>38</v>
      </c>
      <c r="D54" s="371"/>
      <c r="E54" s="371"/>
      <c r="F54" s="371"/>
      <c r="G54" s="371"/>
      <c r="H54" s="376" t="s">
        <v>25</v>
      </c>
      <c r="I54" s="377"/>
      <c r="J54" s="196" t="s">
        <v>26</v>
      </c>
      <c r="K54" s="197" t="s">
        <v>37</v>
      </c>
      <c r="L54" s="15"/>
      <c r="M54" s="11"/>
    </row>
    <row r="55" spans="1:13" s="4" customFormat="1" ht="58.5" customHeight="1">
      <c r="A55" s="11"/>
      <c r="B55" s="12"/>
      <c r="C55" s="205"/>
      <c r="D55" s="206"/>
      <c r="E55" s="206"/>
      <c r="F55" s="206"/>
      <c r="G55" s="207"/>
      <c r="H55" s="378" t="s">
        <v>27</v>
      </c>
      <c r="I55" s="373"/>
      <c r="J55" s="196" t="s">
        <v>28</v>
      </c>
      <c r="K55" s="197" t="s">
        <v>37</v>
      </c>
      <c r="L55" s="13"/>
      <c r="M55" s="11"/>
    </row>
    <row r="56" spans="1:13" ht="57.75" customHeight="1">
      <c r="A56" s="5"/>
      <c r="B56" s="9"/>
      <c r="C56" s="208"/>
      <c r="D56" s="209"/>
      <c r="E56" s="209"/>
      <c r="F56" s="209"/>
      <c r="G56" s="210"/>
      <c r="H56" s="373" t="s">
        <v>29</v>
      </c>
      <c r="I56" s="373"/>
      <c r="J56" s="196" t="s">
        <v>30</v>
      </c>
      <c r="K56" s="197" t="s">
        <v>37</v>
      </c>
      <c r="L56" s="10"/>
      <c r="M56" s="5"/>
    </row>
    <row r="57" spans="1:13" ht="17" thickBot="1">
      <c r="A57" s="5"/>
      <c r="B57" s="9"/>
      <c r="C57" s="208"/>
      <c r="D57" s="213"/>
      <c r="E57" s="213"/>
      <c r="F57" s="209"/>
      <c r="G57" s="214"/>
      <c r="H57" s="374"/>
      <c r="I57" s="374"/>
      <c r="J57" s="374"/>
      <c r="K57" s="375"/>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39</v>
      </c>
      <c r="H59" s="199"/>
      <c r="I59" s="199"/>
      <c r="J59" s="199"/>
      <c r="K59" s="199"/>
      <c r="L59" s="10"/>
      <c r="M59" s="5"/>
    </row>
    <row r="60" spans="1:13" ht="17" thickBot="1">
      <c r="A60" s="5"/>
      <c r="B60" s="225"/>
      <c r="C60" s="226"/>
      <c r="D60" s="226"/>
      <c r="E60" s="227"/>
      <c r="F60" s="226"/>
      <c r="G60" s="228"/>
      <c r="H60" s="226"/>
      <c r="I60" s="226"/>
      <c r="J60" s="226"/>
      <c r="K60" s="226"/>
      <c r="L60" s="229"/>
      <c r="M60" s="5"/>
    </row>
    <row r="61" spans="1:13" ht="17"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5" defaultRowHeight="13"/>
  <cols>
    <col min="1" max="2" width="3.5" style="18" customWidth="1"/>
    <col min="3" max="3" width="12.5" style="18" customWidth="1"/>
    <col min="4" max="4" width="18" style="18" customWidth="1"/>
    <col min="5" max="11" width="11.5" style="18"/>
    <col min="12" max="12" width="17.5" style="18" customWidth="1"/>
    <col min="13" max="14" width="11.5" style="18"/>
    <col min="15" max="15" width="20" style="18" customWidth="1"/>
    <col min="16" max="17" width="3.5" style="18" customWidth="1"/>
    <col min="18" max="16384" width="11.5" style="18"/>
  </cols>
  <sheetData>
    <row r="1" spans="2:16" ht="14" thickBot="1"/>
    <row r="2" spans="2:16" ht="14" thickTop="1">
      <c r="B2" s="23"/>
      <c r="C2" s="24"/>
      <c r="D2" s="24"/>
      <c r="E2" s="24"/>
      <c r="F2" s="24"/>
      <c r="G2" s="24"/>
      <c r="H2" s="24"/>
      <c r="I2" s="24"/>
      <c r="J2" s="24"/>
      <c r="K2" s="24"/>
      <c r="L2" s="24"/>
      <c r="M2" s="24"/>
      <c r="N2" s="24"/>
      <c r="O2" s="24"/>
      <c r="P2" s="230"/>
    </row>
    <row r="3" spans="2:16" ht="36.75" customHeight="1">
      <c r="B3" s="25"/>
      <c r="C3" s="379" t="s">
        <v>40</v>
      </c>
      <c r="D3" s="380"/>
      <c r="E3" s="380"/>
      <c r="F3" s="380"/>
      <c r="P3" s="26"/>
    </row>
    <row r="4" spans="2:16">
      <c r="B4" s="25"/>
      <c r="C4" s="203"/>
      <c r="D4" s="231" t="s">
        <v>41</v>
      </c>
      <c r="E4" s="203"/>
      <c r="F4" s="204"/>
      <c r="P4" s="26"/>
    </row>
    <row r="5" spans="2:16">
      <c r="B5" s="25"/>
      <c r="C5" s="127"/>
      <c r="D5" s="128"/>
      <c r="E5" s="127"/>
      <c r="F5" s="128"/>
      <c r="P5" s="26"/>
    </row>
    <row r="6" spans="2:16" ht="48" customHeight="1">
      <c r="B6" s="25"/>
      <c r="C6" s="381" t="s">
        <v>42</v>
      </c>
      <c r="D6" s="381"/>
      <c r="E6" s="381"/>
      <c r="F6" s="381"/>
      <c r="G6" s="381"/>
      <c r="H6" s="381"/>
      <c r="I6" s="381"/>
      <c r="J6" s="381"/>
      <c r="K6" s="381"/>
      <c r="L6" s="381"/>
      <c r="M6" s="381"/>
      <c r="N6" s="381"/>
      <c r="O6" s="381"/>
      <c r="P6" s="27"/>
    </row>
    <row r="7" spans="2:16" ht="15" thickBot="1">
      <c r="B7" s="25"/>
      <c r="C7" s="52"/>
      <c r="D7" s="52"/>
      <c r="E7" s="52"/>
      <c r="F7" s="52"/>
      <c r="G7" s="52"/>
      <c r="H7" s="52"/>
      <c r="I7" s="52"/>
      <c r="J7" s="52"/>
      <c r="K7" s="52"/>
      <c r="L7" s="52"/>
      <c r="M7" s="52"/>
      <c r="N7" s="52"/>
      <c r="O7" s="52"/>
      <c r="P7" s="26"/>
    </row>
    <row r="8" spans="2:16" ht="14">
      <c r="B8" s="25"/>
      <c r="C8" s="427"/>
      <c r="D8" s="429"/>
      <c r="E8" s="430"/>
      <c r="F8" s="430"/>
      <c r="G8" s="430"/>
      <c r="H8" s="430"/>
      <c r="I8" s="430"/>
      <c r="J8" s="430"/>
      <c r="K8" s="431"/>
      <c r="L8" s="438"/>
      <c r="M8" s="439"/>
      <c r="N8" s="439"/>
      <c r="O8" s="440"/>
      <c r="P8" s="28"/>
    </row>
    <row r="9" spans="2:16" ht="14">
      <c r="B9" s="25"/>
      <c r="C9" s="428"/>
      <c r="D9" s="384" t="s">
        <v>43</v>
      </c>
      <c r="E9" s="385"/>
      <c r="F9" s="385"/>
      <c r="G9" s="385"/>
      <c r="H9" s="385"/>
      <c r="I9" s="385"/>
      <c r="J9" s="385"/>
      <c r="K9" s="386"/>
      <c r="L9" s="441"/>
      <c r="M9" s="442"/>
      <c r="N9" s="442"/>
      <c r="O9" s="443"/>
      <c r="P9" s="28"/>
    </row>
    <row r="10" spans="2:16" ht="14">
      <c r="B10" s="25"/>
      <c r="C10" s="428"/>
      <c r="D10" s="384"/>
      <c r="E10" s="385"/>
      <c r="F10" s="385"/>
      <c r="G10" s="385"/>
      <c r="H10" s="385"/>
      <c r="I10" s="385"/>
      <c r="J10" s="385"/>
      <c r="K10" s="386"/>
      <c r="L10" s="382" t="s">
        <v>44</v>
      </c>
      <c r="M10" s="444"/>
      <c r="N10" s="445"/>
      <c r="O10" s="446"/>
      <c r="P10" s="28"/>
    </row>
    <row r="11" spans="2:16" ht="14">
      <c r="B11" s="25"/>
      <c r="C11" s="428"/>
      <c r="D11" s="384" t="s">
        <v>45</v>
      </c>
      <c r="E11" s="385"/>
      <c r="F11" s="385"/>
      <c r="G11" s="385"/>
      <c r="H11" s="385"/>
      <c r="I11" s="385"/>
      <c r="J11" s="385"/>
      <c r="K11" s="386"/>
      <c r="L11" s="432"/>
      <c r="M11" s="447"/>
      <c r="N11" s="448"/>
      <c r="O11" s="449"/>
      <c r="P11" s="29"/>
    </row>
    <row r="12" spans="2:16" ht="12.75" customHeight="1">
      <c r="B12" s="25"/>
      <c r="C12" s="428"/>
      <c r="D12" s="387"/>
      <c r="E12" s="388"/>
      <c r="F12" s="388"/>
      <c r="G12" s="388"/>
      <c r="H12" s="388"/>
      <c r="I12" s="388"/>
      <c r="J12" s="388"/>
      <c r="K12" s="389"/>
      <c r="L12" s="382" t="s">
        <v>46</v>
      </c>
      <c r="M12" s="382">
        <v>1</v>
      </c>
      <c r="N12" s="382" t="s">
        <v>47</v>
      </c>
      <c r="O12" s="436">
        <v>1</v>
      </c>
      <c r="P12" s="28"/>
    </row>
    <row r="13" spans="2:16">
      <c r="B13" s="25"/>
      <c r="C13" s="428"/>
      <c r="D13" s="387"/>
      <c r="E13" s="388"/>
      <c r="F13" s="388"/>
      <c r="G13" s="388"/>
      <c r="H13" s="388"/>
      <c r="I13" s="388"/>
      <c r="J13" s="388"/>
      <c r="K13" s="389"/>
      <c r="L13" s="383"/>
      <c r="M13" s="383"/>
      <c r="N13" s="383"/>
      <c r="O13" s="437"/>
      <c r="P13" s="28"/>
    </row>
    <row r="14" spans="2:16" ht="14">
      <c r="B14" s="25"/>
      <c r="C14" s="428"/>
      <c r="D14" s="384" t="s">
        <v>48</v>
      </c>
      <c r="E14" s="385"/>
      <c r="F14" s="385"/>
      <c r="G14" s="385"/>
      <c r="H14" s="385"/>
      <c r="I14" s="385"/>
      <c r="J14" s="385"/>
      <c r="K14" s="386"/>
      <c r="L14" s="383"/>
      <c r="M14" s="383"/>
      <c r="N14" s="383"/>
      <c r="O14" s="437"/>
      <c r="P14" s="28"/>
    </row>
    <row r="15" spans="2:16" ht="15" thickBot="1">
      <c r="B15" s="25"/>
      <c r="C15" s="53"/>
      <c r="D15" s="54"/>
      <c r="E15" s="54"/>
      <c r="F15" s="54"/>
      <c r="G15" s="54"/>
      <c r="H15" s="54"/>
      <c r="I15" s="54"/>
      <c r="J15" s="54"/>
      <c r="K15" s="54"/>
      <c r="L15" s="54"/>
      <c r="M15" s="55"/>
      <c r="N15" s="55"/>
      <c r="O15" s="56"/>
      <c r="P15" s="30"/>
    </row>
    <row r="16" spans="2:16" ht="14">
      <c r="B16" s="25"/>
      <c r="C16" s="57"/>
      <c r="D16" s="219"/>
      <c r="E16" s="219"/>
      <c r="F16" s="219"/>
      <c r="G16" s="219"/>
      <c r="H16" s="219"/>
      <c r="I16" s="219"/>
      <c r="J16" s="219"/>
      <c r="K16" s="219"/>
      <c r="L16" s="58" t="s">
        <v>49</v>
      </c>
      <c r="M16" s="59" t="s">
        <v>50</v>
      </c>
      <c r="N16" s="59" t="s">
        <v>51</v>
      </c>
      <c r="O16" s="60" t="s">
        <v>52</v>
      </c>
      <c r="P16" s="29"/>
    </row>
    <row r="17" spans="2:16" ht="14">
      <c r="B17" s="25"/>
      <c r="C17" s="61"/>
      <c r="D17" s="217"/>
      <c r="E17" s="217"/>
      <c r="F17" s="217"/>
      <c r="G17" s="217"/>
      <c r="H17" s="217"/>
      <c r="I17" s="217"/>
      <c r="J17" s="217"/>
      <c r="K17" s="217"/>
      <c r="L17" s="62"/>
      <c r="M17" s="63"/>
      <c r="N17" s="63"/>
      <c r="O17" s="64"/>
      <c r="P17" s="31"/>
    </row>
    <row r="18" spans="2:16" ht="18" customHeight="1">
      <c r="B18" s="25"/>
      <c r="C18" s="470" t="s">
        <v>53</v>
      </c>
      <c r="D18" s="471"/>
      <c r="E18" s="471"/>
      <c r="F18" s="471"/>
      <c r="G18" s="217"/>
      <c r="H18" s="217"/>
      <c r="I18" s="217" t="s">
        <v>54</v>
      </c>
      <c r="J18" s="52"/>
      <c r="K18" s="217"/>
      <c r="L18" s="62"/>
      <c r="M18" s="52"/>
      <c r="N18" s="52"/>
      <c r="O18" s="65"/>
      <c r="P18" s="31"/>
    </row>
    <row r="19" spans="2:16" ht="1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
      <c r="B22" s="25"/>
      <c r="C22" s="397" t="s">
        <v>55</v>
      </c>
      <c r="D22" s="398"/>
      <c r="E22" s="398"/>
      <c r="F22" s="398"/>
      <c r="G22" s="398"/>
      <c r="H22" s="398"/>
      <c r="I22" s="398"/>
      <c r="J22" s="398"/>
      <c r="K22" s="398"/>
      <c r="L22" s="398"/>
      <c r="M22" s="398"/>
      <c r="N22" s="398"/>
      <c r="O22" s="399"/>
      <c r="P22" s="33"/>
    </row>
    <row r="23" spans="2:16" ht="15" thickBot="1">
      <c r="B23" s="25"/>
      <c r="C23" s="75"/>
      <c r="D23" s="52"/>
      <c r="E23" s="52"/>
      <c r="F23" s="52"/>
      <c r="G23" s="52"/>
      <c r="H23" s="52"/>
      <c r="I23" s="52"/>
      <c r="J23" s="52"/>
      <c r="K23" s="52"/>
      <c r="L23" s="52"/>
      <c r="M23" s="52"/>
      <c r="N23" s="52"/>
      <c r="O23" s="76"/>
      <c r="P23" s="26"/>
    </row>
    <row r="24" spans="2:16" ht="14">
      <c r="B24" s="25"/>
      <c r="C24" s="77" t="s">
        <v>56</v>
      </c>
      <c r="D24" s="433" t="s">
        <v>7</v>
      </c>
      <c r="E24" s="434"/>
      <c r="F24" s="434"/>
      <c r="G24" s="434"/>
      <c r="H24" s="434"/>
      <c r="I24" s="434"/>
      <c r="J24" s="434"/>
      <c r="K24" s="434"/>
      <c r="L24" s="435"/>
      <c r="M24" s="395" t="s">
        <v>57</v>
      </c>
      <c r="N24" s="396"/>
      <c r="O24" s="77" t="s">
        <v>9</v>
      </c>
      <c r="P24" s="34"/>
    </row>
    <row r="25" spans="2:16" ht="15" thickBot="1">
      <c r="B25" s="25"/>
      <c r="C25" s="78"/>
      <c r="D25" s="413"/>
      <c r="E25" s="453"/>
      <c r="F25" s="453"/>
      <c r="G25" s="453"/>
      <c r="H25" s="453"/>
      <c r="I25" s="453"/>
      <c r="J25" s="453"/>
      <c r="K25" s="453"/>
      <c r="L25" s="414"/>
      <c r="M25" s="413"/>
      <c r="N25" s="414"/>
      <c r="O25" s="79"/>
      <c r="P25" s="35"/>
    </row>
    <row r="26" spans="2:16">
      <c r="B26" s="25"/>
      <c r="C26" s="418" t="s">
        <v>58</v>
      </c>
      <c r="D26" s="419"/>
      <c r="E26" s="419"/>
      <c r="F26" s="419"/>
      <c r="G26" s="419"/>
      <c r="H26" s="419"/>
      <c r="I26" s="419"/>
      <c r="J26" s="419"/>
      <c r="K26" s="419"/>
      <c r="L26" s="419"/>
      <c r="M26" s="419"/>
      <c r="N26" s="419"/>
      <c r="O26" s="420"/>
      <c r="P26" s="36"/>
    </row>
    <row r="27" spans="2:16">
      <c r="B27" s="25"/>
      <c r="C27" s="421"/>
      <c r="D27" s="422"/>
      <c r="E27" s="422"/>
      <c r="F27" s="422"/>
      <c r="G27" s="422"/>
      <c r="H27" s="422"/>
      <c r="I27" s="422"/>
      <c r="J27" s="422"/>
      <c r="K27" s="422"/>
      <c r="L27" s="422"/>
      <c r="M27" s="422"/>
      <c r="N27" s="422"/>
      <c r="O27" s="423"/>
      <c r="P27" s="36"/>
    </row>
    <row r="28" spans="2:16" ht="14" thickBot="1">
      <c r="B28" s="25"/>
      <c r="C28" s="424"/>
      <c r="D28" s="425"/>
      <c r="E28" s="425"/>
      <c r="F28" s="425"/>
      <c r="G28" s="425"/>
      <c r="H28" s="425"/>
      <c r="I28" s="425"/>
      <c r="J28" s="425"/>
      <c r="K28" s="425"/>
      <c r="L28" s="425"/>
      <c r="M28" s="425"/>
      <c r="N28" s="425"/>
      <c r="O28" s="426"/>
      <c r="P28" s="36"/>
    </row>
    <row r="29" spans="2:16" ht="14">
      <c r="B29" s="25"/>
      <c r="C29" s="415" t="s">
        <v>7</v>
      </c>
      <c r="D29" s="416"/>
      <c r="E29" s="416"/>
      <c r="F29" s="416"/>
      <c r="G29" s="417"/>
      <c r="H29" s="393" t="s">
        <v>59</v>
      </c>
      <c r="I29" s="416"/>
      <c r="J29" s="451" t="s">
        <v>60</v>
      </c>
      <c r="K29" s="452"/>
      <c r="L29" s="80" t="s">
        <v>61</v>
      </c>
      <c r="M29" s="393" t="s">
        <v>62</v>
      </c>
      <c r="N29" s="394"/>
      <c r="O29" s="81" t="s">
        <v>63</v>
      </c>
      <c r="P29" s="37"/>
    </row>
    <row r="30" spans="2:16" ht="14">
      <c r="B30" s="25"/>
      <c r="C30" s="400"/>
      <c r="D30" s="401"/>
      <c r="E30" s="401"/>
      <c r="F30" s="401"/>
      <c r="G30" s="402"/>
      <c r="H30" s="403"/>
      <c r="I30" s="402"/>
      <c r="J30" s="403"/>
      <c r="K30" s="402"/>
      <c r="L30" s="82"/>
      <c r="M30" s="404"/>
      <c r="N30" s="405"/>
      <c r="O30" s="83"/>
      <c r="P30" s="38"/>
    </row>
    <row r="31" spans="2:16" ht="14">
      <c r="B31" s="25"/>
      <c r="C31" s="84"/>
      <c r="D31" s="85"/>
      <c r="E31" s="85"/>
      <c r="F31" s="85"/>
      <c r="G31" s="86"/>
      <c r="H31" s="87"/>
      <c r="I31" s="86"/>
      <c r="J31" s="87"/>
      <c r="K31" s="86"/>
      <c r="L31" s="82"/>
      <c r="M31" s="404"/>
      <c r="N31" s="405"/>
      <c r="O31" s="83"/>
      <c r="P31" s="38"/>
    </row>
    <row r="32" spans="2:16" ht="15" thickBot="1">
      <c r="B32" s="25"/>
      <c r="C32" s="406"/>
      <c r="D32" s="407"/>
      <c r="E32" s="407"/>
      <c r="F32" s="407"/>
      <c r="G32" s="408"/>
      <c r="H32" s="454"/>
      <c r="I32" s="408"/>
      <c r="J32" s="454"/>
      <c r="K32" s="408"/>
      <c r="L32" s="88"/>
      <c r="M32" s="455"/>
      <c r="N32" s="456"/>
      <c r="O32" s="83"/>
      <c r="P32" s="38"/>
    </row>
    <row r="33" spans="2:16" ht="15" thickBot="1">
      <c r="B33" s="25"/>
      <c r="C33" s="390" t="s">
        <v>64</v>
      </c>
      <c r="D33" s="391"/>
      <c r="E33" s="391"/>
      <c r="F33" s="391"/>
      <c r="G33" s="391"/>
      <c r="H33" s="391"/>
      <c r="I33" s="391"/>
      <c r="J33" s="391"/>
      <c r="K33" s="391"/>
      <c r="L33" s="391"/>
      <c r="M33" s="391"/>
      <c r="N33" s="392"/>
      <c r="O33" s="89"/>
      <c r="P33" s="39"/>
    </row>
    <row r="34" spans="2:16" ht="13.5" customHeight="1">
      <c r="B34" s="25"/>
      <c r="C34" s="418" t="s">
        <v>65</v>
      </c>
      <c r="D34" s="419"/>
      <c r="E34" s="419"/>
      <c r="F34" s="419"/>
      <c r="G34" s="419"/>
      <c r="H34" s="419"/>
      <c r="I34" s="419"/>
      <c r="J34" s="419"/>
      <c r="K34" s="419"/>
      <c r="L34" s="419"/>
      <c r="M34" s="419"/>
      <c r="N34" s="419"/>
      <c r="O34" s="420"/>
      <c r="P34" s="36"/>
    </row>
    <row r="35" spans="2:16">
      <c r="B35" s="25"/>
      <c r="C35" s="421"/>
      <c r="D35" s="422"/>
      <c r="E35" s="422"/>
      <c r="F35" s="422"/>
      <c r="G35" s="422"/>
      <c r="H35" s="422"/>
      <c r="I35" s="422"/>
      <c r="J35" s="422"/>
      <c r="K35" s="422"/>
      <c r="L35" s="422"/>
      <c r="M35" s="422"/>
      <c r="N35" s="422"/>
      <c r="O35" s="423"/>
      <c r="P35" s="36"/>
    </row>
    <row r="36" spans="2:16" ht="14" thickBot="1">
      <c r="B36" s="25"/>
      <c r="C36" s="424"/>
      <c r="D36" s="425"/>
      <c r="E36" s="425"/>
      <c r="F36" s="425"/>
      <c r="G36" s="425"/>
      <c r="H36" s="425"/>
      <c r="I36" s="425"/>
      <c r="J36" s="425"/>
      <c r="K36" s="425"/>
      <c r="L36" s="425"/>
      <c r="M36" s="425"/>
      <c r="N36" s="425"/>
      <c r="O36" s="426"/>
      <c r="P36" s="36"/>
    </row>
    <row r="37" spans="2:16" ht="14">
      <c r="B37" s="25"/>
      <c r="C37" s="415" t="s">
        <v>7</v>
      </c>
      <c r="D37" s="450"/>
      <c r="E37" s="450"/>
      <c r="F37" s="450"/>
      <c r="G37" s="450"/>
      <c r="H37" s="450"/>
      <c r="I37" s="450"/>
      <c r="J37" s="394"/>
      <c r="K37" s="218" t="s">
        <v>57</v>
      </c>
      <c r="L37" s="80" t="s">
        <v>9</v>
      </c>
      <c r="M37" s="393" t="s">
        <v>66</v>
      </c>
      <c r="N37" s="394"/>
      <c r="O37" s="81" t="s">
        <v>63</v>
      </c>
      <c r="P37" s="37"/>
    </row>
    <row r="38" spans="2:16" ht="14">
      <c r="B38" s="25"/>
      <c r="C38" s="400"/>
      <c r="D38" s="401"/>
      <c r="E38" s="401"/>
      <c r="F38" s="401"/>
      <c r="G38" s="401"/>
      <c r="H38" s="401"/>
      <c r="I38" s="401"/>
      <c r="J38" s="402"/>
      <c r="K38" s="222"/>
      <c r="L38" s="90"/>
      <c r="M38" s="411"/>
      <c r="N38" s="412"/>
      <c r="O38" s="83"/>
      <c r="P38" s="38"/>
    </row>
    <row r="39" spans="2:16" ht="15" thickBot="1">
      <c r="B39" s="25"/>
      <c r="C39" s="406"/>
      <c r="D39" s="407"/>
      <c r="E39" s="407"/>
      <c r="F39" s="407"/>
      <c r="G39" s="407"/>
      <c r="H39" s="407"/>
      <c r="I39" s="407"/>
      <c r="J39" s="408"/>
      <c r="K39" s="85"/>
      <c r="L39" s="91"/>
      <c r="M39" s="409"/>
      <c r="N39" s="410"/>
      <c r="O39" s="92"/>
      <c r="P39" s="38"/>
    </row>
    <row r="40" spans="2:16" ht="15" thickBot="1">
      <c r="B40" s="25"/>
      <c r="C40" s="390" t="s">
        <v>64</v>
      </c>
      <c r="D40" s="391"/>
      <c r="E40" s="391"/>
      <c r="F40" s="391"/>
      <c r="G40" s="391"/>
      <c r="H40" s="391"/>
      <c r="I40" s="391"/>
      <c r="J40" s="391"/>
      <c r="K40" s="391"/>
      <c r="L40" s="391"/>
      <c r="M40" s="391"/>
      <c r="N40" s="392"/>
      <c r="O40" s="93">
        <v>0</v>
      </c>
      <c r="P40" s="38"/>
    </row>
    <row r="41" spans="2:16">
      <c r="B41" s="25"/>
      <c r="C41" s="418" t="s">
        <v>67</v>
      </c>
      <c r="D41" s="419"/>
      <c r="E41" s="419"/>
      <c r="F41" s="419"/>
      <c r="G41" s="419"/>
      <c r="H41" s="419"/>
      <c r="I41" s="419"/>
      <c r="J41" s="419"/>
      <c r="K41" s="419"/>
      <c r="L41" s="419"/>
      <c r="M41" s="419"/>
      <c r="N41" s="419"/>
      <c r="O41" s="420"/>
      <c r="P41" s="36"/>
    </row>
    <row r="42" spans="2:16">
      <c r="B42" s="25"/>
      <c r="C42" s="421"/>
      <c r="D42" s="422"/>
      <c r="E42" s="422"/>
      <c r="F42" s="422"/>
      <c r="G42" s="422"/>
      <c r="H42" s="422"/>
      <c r="I42" s="422"/>
      <c r="J42" s="422"/>
      <c r="K42" s="422"/>
      <c r="L42" s="422"/>
      <c r="M42" s="422"/>
      <c r="N42" s="422"/>
      <c r="O42" s="423"/>
      <c r="P42" s="36"/>
    </row>
    <row r="43" spans="2:16" ht="14" thickBot="1">
      <c r="B43" s="25"/>
      <c r="C43" s="424"/>
      <c r="D43" s="425"/>
      <c r="E43" s="425"/>
      <c r="F43" s="425"/>
      <c r="G43" s="425"/>
      <c r="H43" s="425"/>
      <c r="I43" s="425"/>
      <c r="J43" s="425"/>
      <c r="K43" s="425"/>
      <c r="L43" s="425"/>
      <c r="M43" s="425"/>
      <c r="N43" s="425"/>
      <c r="O43" s="426"/>
      <c r="P43" s="36"/>
    </row>
    <row r="44" spans="2:16" ht="15">
      <c r="B44" s="25"/>
      <c r="C44" s="415" t="s">
        <v>68</v>
      </c>
      <c r="D44" s="450"/>
      <c r="E44" s="450"/>
      <c r="F44" s="450"/>
      <c r="G44" s="450"/>
      <c r="H44" s="450"/>
      <c r="I44" s="450"/>
      <c r="J44" s="80" t="s">
        <v>69</v>
      </c>
      <c r="K44" s="220" t="s">
        <v>70</v>
      </c>
      <c r="L44" s="94" t="s">
        <v>71</v>
      </c>
      <c r="M44" s="393" t="s">
        <v>72</v>
      </c>
      <c r="N44" s="394"/>
      <c r="O44" s="81" t="s">
        <v>63</v>
      </c>
      <c r="P44" s="37"/>
    </row>
    <row r="45" spans="2:16" ht="14">
      <c r="B45" s="25"/>
      <c r="C45" s="400"/>
      <c r="D45" s="401"/>
      <c r="E45" s="401"/>
      <c r="F45" s="401"/>
      <c r="G45" s="401"/>
      <c r="H45" s="401"/>
      <c r="I45" s="401"/>
      <c r="J45" s="95"/>
      <c r="K45" s="96"/>
      <c r="L45" s="95"/>
      <c r="M45" s="462"/>
      <c r="N45" s="463"/>
      <c r="O45" s="83"/>
      <c r="P45" s="38"/>
    </row>
    <row r="46" spans="2:16" ht="15" thickBot="1">
      <c r="B46" s="25"/>
      <c r="C46" s="406"/>
      <c r="D46" s="407"/>
      <c r="E46" s="407"/>
      <c r="F46" s="407"/>
      <c r="G46" s="407"/>
      <c r="H46" s="407"/>
      <c r="I46" s="407"/>
      <c r="J46" s="97"/>
      <c r="K46" s="98"/>
      <c r="L46" s="97"/>
      <c r="M46" s="409"/>
      <c r="N46" s="410"/>
      <c r="O46" s="99"/>
      <c r="P46" s="38"/>
    </row>
    <row r="47" spans="2:16" ht="15" thickBot="1">
      <c r="B47" s="25"/>
      <c r="C47" s="390" t="s">
        <v>64</v>
      </c>
      <c r="D47" s="391"/>
      <c r="E47" s="391"/>
      <c r="F47" s="391"/>
      <c r="G47" s="391"/>
      <c r="H47" s="391"/>
      <c r="I47" s="391"/>
      <c r="J47" s="391"/>
      <c r="K47" s="391"/>
      <c r="L47" s="391"/>
      <c r="M47" s="391"/>
      <c r="N47" s="392"/>
      <c r="O47" s="89"/>
      <c r="P47" s="39"/>
    </row>
    <row r="48" spans="2:16">
      <c r="B48" s="25"/>
      <c r="C48" s="418" t="s">
        <v>73</v>
      </c>
      <c r="D48" s="419"/>
      <c r="E48" s="419"/>
      <c r="F48" s="419"/>
      <c r="G48" s="419"/>
      <c r="H48" s="419"/>
      <c r="I48" s="419"/>
      <c r="J48" s="419"/>
      <c r="K48" s="419"/>
      <c r="L48" s="419"/>
      <c r="M48" s="419"/>
      <c r="N48" s="419"/>
      <c r="O48" s="420"/>
      <c r="P48" s="36"/>
    </row>
    <row r="49" spans="2:16">
      <c r="B49" s="25"/>
      <c r="C49" s="421"/>
      <c r="D49" s="422"/>
      <c r="E49" s="422"/>
      <c r="F49" s="422"/>
      <c r="G49" s="422"/>
      <c r="H49" s="422"/>
      <c r="I49" s="422"/>
      <c r="J49" s="422"/>
      <c r="K49" s="422"/>
      <c r="L49" s="422"/>
      <c r="M49" s="422"/>
      <c r="N49" s="422"/>
      <c r="O49" s="423"/>
      <c r="P49" s="36"/>
    </row>
    <row r="50" spans="2:16" ht="14" thickBot="1">
      <c r="B50" s="25"/>
      <c r="C50" s="424"/>
      <c r="D50" s="425"/>
      <c r="E50" s="425"/>
      <c r="F50" s="425"/>
      <c r="G50" s="425"/>
      <c r="H50" s="425"/>
      <c r="I50" s="425"/>
      <c r="J50" s="425"/>
      <c r="K50" s="425"/>
      <c r="L50" s="425"/>
      <c r="M50" s="425"/>
      <c r="N50" s="425"/>
      <c r="O50" s="426"/>
      <c r="P50" s="36"/>
    </row>
    <row r="51" spans="2:16" ht="30">
      <c r="B51" s="25"/>
      <c r="C51" s="415" t="s">
        <v>74</v>
      </c>
      <c r="D51" s="450"/>
      <c r="E51" s="450"/>
      <c r="F51" s="450"/>
      <c r="G51" s="450"/>
      <c r="H51" s="450"/>
      <c r="I51" s="450"/>
      <c r="J51" s="80" t="s">
        <v>75</v>
      </c>
      <c r="K51" s="100" t="s">
        <v>76</v>
      </c>
      <c r="L51" s="101" t="s">
        <v>77</v>
      </c>
      <c r="M51" s="460" t="s">
        <v>62</v>
      </c>
      <c r="N51" s="461"/>
      <c r="O51" s="102" t="s">
        <v>63</v>
      </c>
      <c r="P51" s="40"/>
    </row>
    <row r="52" spans="2:16" ht="14">
      <c r="B52" s="25"/>
      <c r="C52" s="103"/>
      <c r="D52" s="104"/>
      <c r="E52" s="104"/>
      <c r="F52" s="104"/>
      <c r="G52" s="104"/>
      <c r="H52" s="104"/>
      <c r="I52" s="104"/>
      <c r="J52" s="105"/>
      <c r="K52" s="106"/>
      <c r="L52" s="107"/>
      <c r="M52" s="464"/>
      <c r="N52" s="465"/>
      <c r="O52" s="108"/>
      <c r="P52" s="41"/>
    </row>
    <row r="53" spans="2:16" ht="14">
      <c r="B53" s="25"/>
      <c r="C53" s="103"/>
      <c r="D53" s="104"/>
      <c r="E53" s="104"/>
      <c r="F53" s="104"/>
      <c r="G53" s="104"/>
      <c r="H53" s="104"/>
      <c r="I53" s="104"/>
      <c r="J53" s="105"/>
      <c r="K53" s="106"/>
      <c r="L53" s="107"/>
      <c r="M53" s="464"/>
      <c r="N53" s="465"/>
      <c r="O53" s="108"/>
      <c r="P53" s="41"/>
    </row>
    <row r="54" spans="2:16" ht="14">
      <c r="B54" s="25"/>
      <c r="C54" s="103"/>
      <c r="D54" s="104"/>
      <c r="E54" s="104"/>
      <c r="F54" s="104"/>
      <c r="G54" s="104"/>
      <c r="H54" s="104"/>
      <c r="I54" s="104"/>
      <c r="J54" s="105"/>
      <c r="K54" s="106"/>
      <c r="L54" s="107"/>
      <c r="M54" s="462"/>
      <c r="N54" s="463"/>
      <c r="O54" s="108"/>
      <c r="P54" s="41"/>
    </row>
    <row r="55" spans="2:16" ht="15" thickBot="1">
      <c r="B55" s="25"/>
      <c r="C55" s="406"/>
      <c r="D55" s="407"/>
      <c r="E55" s="407"/>
      <c r="F55" s="407"/>
      <c r="G55" s="407"/>
      <c r="H55" s="407"/>
      <c r="I55" s="407"/>
      <c r="J55" s="97"/>
      <c r="K55" s="98"/>
      <c r="L55" s="97"/>
      <c r="M55" s="409"/>
      <c r="N55" s="410"/>
      <c r="O55" s="99"/>
      <c r="P55" s="38"/>
    </row>
    <row r="56" spans="2:16" ht="15" thickBot="1">
      <c r="B56" s="25"/>
      <c r="C56" s="390" t="s">
        <v>64</v>
      </c>
      <c r="D56" s="391"/>
      <c r="E56" s="391"/>
      <c r="F56" s="391"/>
      <c r="G56" s="391"/>
      <c r="H56" s="391"/>
      <c r="I56" s="391"/>
      <c r="J56" s="391"/>
      <c r="K56" s="391"/>
      <c r="L56" s="391"/>
      <c r="M56" s="391"/>
      <c r="N56" s="392"/>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57" t="s">
        <v>78</v>
      </c>
      <c r="D58" s="458"/>
      <c r="E58" s="458"/>
      <c r="F58" s="458"/>
      <c r="G58" s="458"/>
      <c r="H58" s="458"/>
      <c r="I58" s="458"/>
      <c r="J58" s="458"/>
      <c r="K58" s="458"/>
      <c r="L58" s="458"/>
      <c r="M58" s="458"/>
      <c r="N58" s="459"/>
      <c r="O58" s="109"/>
      <c r="P58" s="42"/>
    </row>
    <row r="59" spans="2:16">
      <c r="B59" s="25"/>
      <c r="C59" s="418" t="s">
        <v>79</v>
      </c>
      <c r="D59" s="419"/>
      <c r="E59" s="419"/>
      <c r="F59" s="419"/>
      <c r="G59" s="419"/>
      <c r="H59" s="419"/>
      <c r="I59" s="419"/>
      <c r="J59" s="419"/>
      <c r="K59" s="419"/>
      <c r="L59" s="419"/>
      <c r="M59" s="419"/>
      <c r="N59" s="419"/>
      <c r="O59" s="420"/>
      <c r="P59" s="36"/>
    </row>
    <row r="60" spans="2:16">
      <c r="B60" s="25"/>
      <c r="C60" s="421"/>
      <c r="D60" s="422"/>
      <c r="E60" s="422"/>
      <c r="F60" s="422"/>
      <c r="G60" s="422"/>
      <c r="H60" s="422"/>
      <c r="I60" s="422"/>
      <c r="J60" s="422"/>
      <c r="K60" s="422"/>
      <c r="L60" s="422"/>
      <c r="M60" s="422"/>
      <c r="N60" s="422"/>
      <c r="O60" s="423"/>
      <c r="P60" s="36"/>
    </row>
    <row r="61" spans="2:16" ht="14" thickBot="1">
      <c r="B61" s="25"/>
      <c r="C61" s="424"/>
      <c r="D61" s="425"/>
      <c r="E61" s="425"/>
      <c r="F61" s="425"/>
      <c r="G61" s="425"/>
      <c r="H61" s="425"/>
      <c r="I61" s="425"/>
      <c r="J61" s="425"/>
      <c r="K61" s="425"/>
      <c r="L61" s="425"/>
      <c r="M61" s="425"/>
      <c r="N61" s="425"/>
      <c r="O61" s="426"/>
      <c r="P61" s="36"/>
    </row>
    <row r="62" spans="2:16" ht="15">
      <c r="B62" s="25"/>
      <c r="C62" s="415" t="s">
        <v>80</v>
      </c>
      <c r="D62" s="450"/>
      <c r="E62" s="450"/>
      <c r="F62" s="450"/>
      <c r="G62" s="450"/>
      <c r="H62" s="450"/>
      <c r="I62" s="450"/>
      <c r="J62" s="220"/>
      <c r="K62" s="221"/>
      <c r="L62" s="101" t="s">
        <v>81</v>
      </c>
      <c r="M62" s="460" t="s">
        <v>82</v>
      </c>
      <c r="N62" s="461"/>
      <c r="O62" s="102"/>
      <c r="P62" s="40"/>
    </row>
    <row r="63" spans="2:16" ht="14">
      <c r="B63" s="25"/>
      <c r="C63" s="400" t="s">
        <v>83</v>
      </c>
      <c r="D63" s="401"/>
      <c r="E63" s="401"/>
      <c r="F63" s="401"/>
      <c r="G63" s="401"/>
      <c r="H63" s="401"/>
      <c r="I63" s="401"/>
      <c r="J63" s="110"/>
      <c r="K63" s="111"/>
      <c r="L63" s="112"/>
      <c r="M63" s="478"/>
      <c r="N63" s="479"/>
      <c r="O63" s="113"/>
      <c r="P63" s="43"/>
    </row>
    <row r="64" spans="2:16" ht="14">
      <c r="B64" s="25"/>
      <c r="C64" s="84" t="s">
        <v>84</v>
      </c>
      <c r="D64" s="85"/>
      <c r="E64" s="85"/>
      <c r="F64" s="85"/>
      <c r="G64" s="85"/>
      <c r="H64" s="85"/>
      <c r="I64" s="85"/>
      <c r="J64" s="110"/>
      <c r="K64" s="111"/>
      <c r="L64" s="112"/>
      <c r="M64" s="478"/>
      <c r="N64" s="479"/>
      <c r="O64" s="113"/>
      <c r="P64" s="43"/>
    </row>
    <row r="65" spans="2:16" ht="15" thickBot="1">
      <c r="B65" s="25"/>
      <c r="C65" s="69" t="s">
        <v>85</v>
      </c>
      <c r="D65" s="70"/>
      <c r="E65" s="70"/>
      <c r="F65" s="70"/>
      <c r="G65" s="70"/>
      <c r="H65" s="70"/>
      <c r="I65" s="70"/>
      <c r="J65" s="114"/>
      <c r="K65" s="115"/>
      <c r="L65" s="112"/>
      <c r="M65" s="480"/>
      <c r="N65" s="481"/>
      <c r="O65" s="113"/>
      <c r="P65" s="43"/>
    </row>
    <row r="66" spans="2:16" ht="15" thickBot="1">
      <c r="B66" s="25"/>
      <c r="C66" s="390" t="s">
        <v>64</v>
      </c>
      <c r="D66" s="391"/>
      <c r="E66" s="391"/>
      <c r="F66" s="391"/>
      <c r="G66" s="391"/>
      <c r="H66" s="391"/>
      <c r="I66" s="391"/>
      <c r="J66" s="391"/>
      <c r="K66" s="391"/>
      <c r="L66" s="391"/>
      <c r="M66" s="391"/>
      <c r="N66" s="392"/>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57" t="s">
        <v>86</v>
      </c>
      <c r="D68" s="458"/>
      <c r="E68" s="458"/>
      <c r="F68" s="458"/>
      <c r="G68" s="458"/>
      <c r="H68" s="458"/>
      <c r="I68" s="458"/>
      <c r="J68" s="458"/>
      <c r="K68" s="458"/>
      <c r="L68" s="458"/>
      <c r="M68" s="458"/>
      <c r="N68" s="459"/>
      <c r="O68" s="117"/>
      <c r="P68" s="44"/>
    </row>
    <row r="69" spans="2:16" ht="14">
      <c r="B69" s="25"/>
      <c r="C69" s="75"/>
      <c r="D69" s="52"/>
      <c r="E69" s="52"/>
      <c r="F69" s="52"/>
      <c r="G69" s="52"/>
      <c r="H69" s="52"/>
      <c r="I69" s="52"/>
      <c r="J69" s="52"/>
      <c r="K69" s="52"/>
      <c r="L69" s="52"/>
      <c r="M69" s="52"/>
      <c r="N69" s="52"/>
      <c r="O69" s="76"/>
      <c r="P69" s="26"/>
    </row>
    <row r="70" spans="2:16" ht="14">
      <c r="B70" s="25"/>
      <c r="C70" s="75"/>
      <c r="D70" s="52"/>
      <c r="E70" s="52"/>
      <c r="F70" s="52"/>
      <c r="G70" s="52"/>
      <c r="H70" s="118" t="s">
        <v>87</v>
      </c>
      <c r="I70" s="118"/>
      <c r="J70" s="118"/>
      <c r="K70" s="118"/>
      <c r="L70" s="52"/>
      <c r="M70" s="52"/>
      <c r="N70" s="52"/>
      <c r="O70" s="76"/>
      <c r="P70" s="26"/>
    </row>
    <row r="71" spans="2:16" ht="14">
      <c r="B71" s="25"/>
      <c r="C71" s="75"/>
      <c r="D71" s="52"/>
      <c r="E71" s="52"/>
      <c r="F71" s="52"/>
      <c r="G71" s="52"/>
      <c r="H71" s="118" t="s">
        <v>88</v>
      </c>
      <c r="I71" s="52"/>
      <c r="J71" s="52"/>
      <c r="K71" s="52"/>
      <c r="L71" s="52"/>
      <c r="M71" s="52"/>
      <c r="N71" s="52"/>
      <c r="O71" s="76"/>
      <c r="P71" s="45"/>
    </row>
    <row r="72" spans="2:16" ht="14">
      <c r="B72" s="25"/>
      <c r="C72" s="75"/>
      <c r="D72" s="52"/>
      <c r="E72" s="52"/>
      <c r="F72" s="52"/>
      <c r="G72" s="52"/>
      <c r="H72" s="118" t="s">
        <v>89</v>
      </c>
      <c r="I72" s="52"/>
      <c r="J72" s="52"/>
      <c r="K72" s="52"/>
      <c r="L72" s="52"/>
      <c r="M72" s="52"/>
      <c r="N72" s="52"/>
      <c r="O72" s="76"/>
      <c r="P72" s="45"/>
    </row>
    <row r="73" spans="2:16" ht="14">
      <c r="B73" s="25"/>
      <c r="C73" s="61"/>
      <c r="D73" s="119"/>
      <c r="E73" s="119"/>
      <c r="F73" s="119"/>
      <c r="G73" s="119"/>
      <c r="H73" s="118" t="s">
        <v>90</v>
      </c>
      <c r="I73" s="119"/>
      <c r="J73" s="119"/>
      <c r="K73" s="119"/>
      <c r="L73" s="119"/>
      <c r="M73" s="119"/>
      <c r="N73" s="119"/>
      <c r="O73" s="120"/>
      <c r="P73" s="46"/>
    </row>
    <row r="74" spans="2:16" ht="14">
      <c r="B74" s="25"/>
      <c r="C74" s="75"/>
      <c r="D74" s="52"/>
      <c r="E74" s="52"/>
      <c r="F74" s="52"/>
      <c r="G74" s="52"/>
      <c r="H74" s="52" t="s">
        <v>91</v>
      </c>
      <c r="I74" s="52"/>
      <c r="J74" s="52"/>
      <c r="K74" s="52"/>
      <c r="L74" s="52"/>
      <c r="M74" s="52"/>
      <c r="N74" s="52"/>
      <c r="O74" s="76"/>
      <c r="P74" s="26"/>
    </row>
    <row r="75" spans="2:16" ht="14">
      <c r="B75" s="25"/>
      <c r="C75" s="121" t="s">
        <v>92</v>
      </c>
      <c r="D75" s="122"/>
      <c r="E75" s="122"/>
      <c r="F75" s="122"/>
      <c r="G75" s="122"/>
      <c r="H75" s="122"/>
      <c r="I75" s="122"/>
      <c r="J75" s="122"/>
      <c r="K75" s="122"/>
      <c r="L75" s="122"/>
      <c r="M75" s="122"/>
      <c r="N75" s="122"/>
      <c r="O75" s="123"/>
      <c r="P75" s="26"/>
    </row>
    <row r="76" spans="2:16" ht="14">
      <c r="B76" s="25"/>
      <c r="C76" s="475"/>
      <c r="D76" s="476"/>
      <c r="E76" s="476"/>
      <c r="F76" s="476"/>
      <c r="G76" s="476"/>
      <c r="H76" s="476"/>
      <c r="I76" s="476"/>
      <c r="J76" s="476"/>
      <c r="K76" s="476"/>
      <c r="L76" s="476"/>
      <c r="M76" s="476"/>
      <c r="N76" s="476"/>
      <c r="O76" s="477"/>
      <c r="P76" s="46"/>
    </row>
    <row r="77" spans="2:16" ht="14">
      <c r="B77" s="25"/>
      <c r="C77" s="475"/>
      <c r="D77" s="476"/>
      <c r="E77" s="476"/>
      <c r="F77" s="476"/>
      <c r="G77" s="476"/>
      <c r="H77" s="476"/>
      <c r="I77" s="476"/>
      <c r="J77" s="476"/>
      <c r="K77" s="476"/>
      <c r="L77" s="476"/>
      <c r="M77" s="476"/>
      <c r="N77" s="476"/>
      <c r="O77" s="477"/>
      <c r="P77" s="46"/>
    </row>
    <row r="78" spans="2:16" ht="14">
      <c r="B78" s="25"/>
      <c r="C78" s="61"/>
      <c r="D78" s="119"/>
      <c r="E78" s="119"/>
      <c r="F78" s="119"/>
      <c r="G78" s="119"/>
      <c r="H78" s="119"/>
      <c r="I78" s="119"/>
      <c r="J78" s="119"/>
      <c r="K78" s="119"/>
      <c r="L78" s="119"/>
      <c r="M78" s="119"/>
      <c r="N78" s="119"/>
      <c r="O78" s="120"/>
      <c r="P78" s="46"/>
    </row>
    <row r="79" spans="2:16" ht="14">
      <c r="B79" s="25"/>
      <c r="C79" s="124" t="s">
        <v>93</v>
      </c>
      <c r="D79" s="119"/>
      <c r="E79" s="119"/>
      <c r="F79" s="119"/>
      <c r="G79" s="119"/>
      <c r="H79" s="119"/>
      <c r="I79" s="119"/>
      <c r="J79" s="119"/>
      <c r="K79" s="119"/>
      <c r="L79" s="119"/>
      <c r="M79" s="119"/>
      <c r="N79" s="119"/>
      <c r="O79" s="120"/>
      <c r="P79" s="46"/>
    </row>
    <row r="80" spans="2:16" ht="12.75" customHeight="1">
      <c r="B80" s="25"/>
      <c r="C80" s="472" t="s">
        <v>94</v>
      </c>
      <c r="D80" s="473"/>
      <c r="E80" s="473"/>
      <c r="F80" s="473"/>
      <c r="G80" s="473"/>
      <c r="H80" s="473"/>
      <c r="I80" s="473"/>
      <c r="J80" s="473"/>
      <c r="K80" s="473"/>
      <c r="L80" s="473"/>
      <c r="M80" s="473"/>
      <c r="N80" s="473"/>
      <c r="O80" s="474"/>
      <c r="P80" s="47"/>
    </row>
    <row r="81" spans="2:16" ht="28.5" customHeight="1">
      <c r="B81" s="25"/>
      <c r="C81" s="472"/>
      <c r="D81" s="473"/>
      <c r="E81" s="473"/>
      <c r="F81" s="473"/>
      <c r="G81" s="473"/>
      <c r="H81" s="473"/>
      <c r="I81" s="473"/>
      <c r="J81" s="473"/>
      <c r="K81" s="473"/>
      <c r="L81" s="473"/>
      <c r="M81" s="473"/>
      <c r="N81" s="473"/>
      <c r="O81" s="474"/>
      <c r="P81" s="47"/>
    </row>
    <row r="82" spans="2:16" ht="13.25" customHeight="1">
      <c r="B82" s="25"/>
      <c r="C82" s="472" t="s">
        <v>95</v>
      </c>
      <c r="D82" s="473"/>
      <c r="E82" s="473"/>
      <c r="F82" s="473"/>
      <c r="G82" s="473"/>
      <c r="H82" s="473"/>
      <c r="I82" s="473"/>
      <c r="J82" s="473"/>
      <c r="K82" s="473"/>
      <c r="L82" s="473"/>
      <c r="M82" s="473"/>
      <c r="N82" s="473"/>
      <c r="O82" s="474"/>
      <c r="P82" s="47"/>
    </row>
    <row r="83" spans="2:16" ht="45" customHeight="1">
      <c r="B83" s="25"/>
      <c r="C83" s="472"/>
      <c r="D83" s="473"/>
      <c r="E83" s="473"/>
      <c r="F83" s="473"/>
      <c r="G83" s="473"/>
      <c r="H83" s="473"/>
      <c r="I83" s="473"/>
      <c r="J83" s="473"/>
      <c r="K83" s="473"/>
      <c r="L83" s="473"/>
      <c r="M83" s="473"/>
      <c r="N83" s="473"/>
      <c r="O83" s="474"/>
      <c r="P83" s="47"/>
    </row>
    <row r="84" spans="2:16" ht="14">
      <c r="B84" s="25"/>
      <c r="C84" s="61"/>
      <c r="D84" s="119"/>
      <c r="E84" s="119"/>
      <c r="F84" s="119"/>
      <c r="G84" s="119"/>
      <c r="H84" s="119"/>
      <c r="I84" s="119"/>
      <c r="J84" s="119"/>
      <c r="K84" s="119"/>
      <c r="L84" s="119"/>
      <c r="M84" s="119"/>
      <c r="N84" s="119"/>
      <c r="O84" s="120"/>
      <c r="P84" s="46"/>
    </row>
    <row r="85" spans="2:16" ht="14">
      <c r="B85" s="25"/>
      <c r="C85" s="75"/>
      <c r="D85" s="52"/>
      <c r="E85" s="52"/>
      <c r="F85" s="52"/>
      <c r="G85" s="52"/>
      <c r="H85" s="118" t="s">
        <v>87</v>
      </c>
      <c r="I85" s="52"/>
      <c r="J85" s="52"/>
      <c r="K85" s="52"/>
      <c r="L85" s="52"/>
      <c r="M85" s="52"/>
      <c r="N85" s="52"/>
      <c r="O85" s="76"/>
      <c r="P85" s="26"/>
    </row>
    <row r="86" spans="2:16" ht="14">
      <c r="B86" s="25"/>
      <c r="C86" s="75"/>
      <c r="D86" s="52"/>
      <c r="E86" s="52"/>
      <c r="F86" s="52"/>
      <c r="G86" s="52"/>
      <c r="H86" s="52" t="s">
        <v>88</v>
      </c>
      <c r="I86" s="85"/>
      <c r="J86" s="85"/>
      <c r="K86" s="85"/>
      <c r="L86" s="52"/>
      <c r="M86" s="52"/>
      <c r="N86" s="52"/>
      <c r="O86" s="76"/>
      <c r="P86" s="26"/>
    </row>
    <row r="87" spans="2:16" ht="14">
      <c r="B87" s="25"/>
      <c r="C87" s="75"/>
      <c r="D87" s="52"/>
      <c r="E87" s="52"/>
      <c r="F87" s="52"/>
      <c r="G87" s="52"/>
      <c r="H87" s="52" t="s">
        <v>96</v>
      </c>
      <c r="I87" s="125"/>
      <c r="J87" s="125"/>
      <c r="K87" s="125"/>
      <c r="L87" s="52"/>
      <c r="M87" s="52"/>
      <c r="N87" s="52"/>
      <c r="O87" s="76"/>
      <c r="P87" s="26"/>
    </row>
    <row r="88" spans="2:16" ht="14">
      <c r="B88" s="25"/>
      <c r="C88" s="126"/>
      <c r="D88" s="119"/>
      <c r="E88" s="119"/>
      <c r="F88" s="119"/>
      <c r="G88" s="119"/>
      <c r="H88" s="52" t="s">
        <v>97</v>
      </c>
      <c r="I88" s="52"/>
      <c r="J88" s="52"/>
      <c r="K88" s="52"/>
      <c r="L88" s="119"/>
      <c r="M88" s="119"/>
      <c r="N88" s="119"/>
      <c r="O88" s="120"/>
      <c r="P88" s="46"/>
    </row>
    <row r="89" spans="2:16" ht="18.75" customHeight="1" thickBot="1">
      <c r="B89" s="25"/>
      <c r="C89" s="468"/>
      <c r="D89" s="469"/>
      <c r="E89" s="469"/>
      <c r="F89" s="98"/>
      <c r="G89" s="98"/>
      <c r="H89" s="98"/>
      <c r="I89" s="98"/>
      <c r="J89" s="98"/>
      <c r="K89" s="466"/>
      <c r="L89" s="466"/>
      <c r="M89" s="466"/>
      <c r="N89" s="466"/>
      <c r="O89" s="467"/>
      <c r="P89" s="48"/>
    </row>
    <row r="90" spans="2:16" ht="14" thickBot="1">
      <c r="B90" s="49"/>
      <c r="C90" s="50"/>
      <c r="D90" s="50"/>
      <c r="E90" s="50"/>
      <c r="F90" s="50"/>
      <c r="G90" s="50"/>
      <c r="H90" s="50"/>
      <c r="I90" s="50"/>
      <c r="J90" s="50"/>
      <c r="K90" s="50"/>
      <c r="L90" s="50"/>
      <c r="M90" s="50"/>
      <c r="N90" s="50"/>
      <c r="O90" s="50"/>
      <c r="P90" s="51"/>
    </row>
    <row r="91" spans="2:16" ht="1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Ladys Consuelo Torres Torres</cp:lastModifiedBy>
  <cp:revision/>
  <dcterms:created xsi:type="dcterms:W3CDTF">2006-06-27T16:47:25Z</dcterms:created>
  <dcterms:modified xsi:type="dcterms:W3CDTF">2026-02-26T20:54:02Z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